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完成情况" sheetId="1" r:id="rId1"/>
  </sheets>
  <definedNames>
    <definedName name="_xlnm._FilterDatabase" localSheetId="0" hidden="1">完成情况!$A$7:$AS$256</definedName>
    <definedName name="_xlnm.Print_Titles" localSheetId="0">完成情况!$4:$7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<sst xmlns="http://schemas.openxmlformats.org/spreadsheetml/2006/main" count="4200" uniqueCount="1021">
  <si>
    <t>附件</t>
  </si>
  <si>
    <t>宾阳县2025年财政衔接推进乡村振兴补助资金实施项目完成情况表</t>
  </si>
  <si>
    <t>制表时间：2025年11月29日</t>
  </si>
  <si>
    <t>序号</t>
  </si>
  <si>
    <t>市</t>
  </si>
  <si>
    <t>县</t>
  </si>
  <si>
    <t>乡镇</t>
  </si>
  <si>
    <t>村</t>
  </si>
  <si>
    <t>项目情况</t>
  </si>
  <si>
    <t>建设规模（选择填报）</t>
  </si>
  <si>
    <t>资金来源（万元）</t>
  </si>
  <si>
    <t>项目受益情况</t>
  </si>
  <si>
    <t>绩效目标
（带农益农联结机制）</t>
  </si>
  <si>
    <t>实施期限</t>
  </si>
  <si>
    <t>项目状态</t>
  </si>
  <si>
    <t>验收情况</t>
  </si>
  <si>
    <t>截至制表之日衔接资金报账金额（万元）</t>
  </si>
  <si>
    <t>项目类型</t>
  </si>
  <si>
    <t>项目名称</t>
  </si>
  <si>
    <t>实施内容</t>
  </si>
  <si>
    <t>建设性质</t>
  </si>
  <si>
    <t>项目主管部门</t>
  </si>
  <si>
    <t>项目实施单位</t>
  </si>
  <si>
    <t>条（座、处）</t>
  </si>
  <si>
    <t>公里（米、㎡）</t>
  </si>
  <si>
    <t>发展
种植（亩）</t>
  </si>
  <si>
    <t>低产
改造（亩）</t>
  </si>
  <si>
    <t>家禽养殖（万羽）</t>
  </si>
  <si>
    <t>家畜养殖 （头/只）</t>
  </si>
  <si>
    <t>水产养殖（公斤）</t>
  </si>
  <si>
    <t>其他</t>
  </si>
  <si>
    <t>项目预算总投资</t>
  </si>
  <si>
    <t>项目预算
财政总投资</t>
  </si>
  <si>
    <t>累计安排资金（万元）</t>
  </si>
  <si>
    <t>社会资金）</t>
  </si>
  <si>
    <t>受益村
（个数）</t>
  </si>
  <si>
    <t>受益总人数</t>
  </si>
  <si>
    <t>其中：脱贫户</t>
  </si>
  <si>
    <t>计划开始日期</t>
  </si>
  <si>
    <t>计划结束日期</t>
  </si>
  <si>
    <t>验收部门</t>
  </si>
  <si>
    <t>验收时间</t>
  </si>
  <si>
    <t>单位名称</t>
  </si>
  <si>
    <t>责任人</t>
  </si>
  <si>
    <t>合计</t>
  </si>
  <si>
    <t>2025年衔接资金</t>
  </si>
  <si>
    <t>2024年衔接资金</t>
  </si>
  <si>
    <t>面上村</t>
  </si>
  <si>
    <t>脱贫村</t>
  </si>
  <si>
    <t>户数（户）</t>
  </si>
  <si>
    <t>人数（人）</t>
  </si>
  <si>
    <t>小计</t>
  </si>
  <si>
    <t>中央衔接资金</t>
  </si>
  <si>
    <t>自治区衔接资金</t>
  </si>
  <si>
    <t>市级衔接资金</t>
  </si>
  <si>
    <t>县级衔接资金</t>
  </si>
  <si>
    <t>2024年市结转资金</t>
  </si>
  <si>
    <t>2024年县结转资金</t>
  </si>
  <si>
    <t>南宁市</t>
  </si>
  <si>
    <t>宾阳县</t>
  </si>
  <si>
    <t>宾州镇</t>
  </si>
  <si>
    <t>产业发展</t>
  </si>
  <si>
    <t>宾阳县宾州镇2025年特色产业以奖代补项目</t>
  </si>
  <si>
    <t>对脱贫户和监测对象发展特色产业达到奖补标准、符合奖补要求的项目进行奖补，含2024年以奖代补缺口资金
/对脱贫户和监测对象发展特色产业达到奖补标准、符合奖补要求的项目进行奖补</t>
  </si>
  <si>
    <t>新建及往年项目资金缺口</t>
  </si>
  <si>
    <t>宾阳县农业农村局</t>
  </si>
  <si>
    <t>宾州镇人民政府</t>
  </si>
  <si>
    <t>赖永标</t>
  </si>
  <si>
    <t>蜂蜜60箱</t>
  </si>
  <si>
    <t>1.发展产业验收合格率≥95%
2.受益脱贫人数≥10000人；
3.受益脱贫人口满意度≥95%。</t>
  </si>
  <si>
    <t>2025年4月7日</t>
  </si>
  <si>
    <t>2025年12月31日</t>
  </si>
  <si>
    <t>完工</t>
  </si>
  <si>
    <t>上级扶贫部门,联合验收</t>
  </si>
  <si>
    <t>2025年9月26日</t>
  </si>
  <si>
    <t>陈平镇</t>
  </si>
  <si>
    <t>宾阳县陈平镇2025年特色产业以奖代补项目</t>
  </si>
  <si>
    <t>陈平镇人民政府</t>
  </si>
  <si>
    <t>蒙超明</t>
  </si>
  <si>
    <t>1.发展产业验收合格率≥95%
2.受益脱贫人数≥1000人；
3.受益脱贫人口满意度≥95%。</t>
  </si>
  <si>
    <t>2025年3月15日</t>
  </si>
  <si>
    <t>上级扶贫部门</t>
  </si>
  <si>
    <t>2025年9月18日</t>
  </si>
  <si>
    <t>大桥镇</t>
  </si>
  <si>
    <t>宾阳县大桥镇2025年特色产业以奖代补项目</t>
  </si>
  <si>
    <t>对脱贫户和监测对象发展特色产业达到奖补标准、符合奖补要求的项目进行奖补，含2024年以奖代补缺口资金</t>
  </si>
  <si>
    <t>大桥镇人民政府</t>
  </si>
  <si>
    <t>韦顺能</t>
  </si>
  <si>
    <t>1.发展产业验收合格率≥95%
2.受益脱贫人数≥1400人；
3.受益脱贫人口满意度≥95%。</t>
  </si>
  <si>
    <t>2025年3月14日</t>
  </si>
  <si>
    <t>甘棠镇</t>
  </si>
  <si>
    <t>宾阳县甘棠镇2025年特色产业以奖代补项目</t>
  </si>
  <si>
    <t>甘棠镇人民政府</t>
  </si>
  <si>
    <t>黄旭东</t>
  </si>
  <si>
    <t>1.发展产业验收合格率≥95%；
2.受益脱贫人口≥1800人；
3.受益脱贫人口满意度≥95%。</t>
  </si>
  <si>
    <t>2025年4月8日</t>
  </si>
  <si>
    <t>联合验收</t>
  </si>
  <si>
    <t>2025年9月17日</t>
  </si>
  <si>
    <t>古辣镇</t>
  </si>
  <si>
    <t>宾阳县古辣镇2025年特色产业以奖代补项目</t>
  </si>
  <si>
    <t>古辣镇人民政府</t>
  </si>
  <si>
    <t>韦琦</t>
  </si>
  <si>
    <t>1.发展产业验收合格率≥95%；
2.受益脱贫人口≥900人；
3.受益脱贫人口满意度≥95%。</t>
  </si>
  <si>
    <t>2025年4月21日</t>
  </si>
  <si>
    <t>2025年9月24日</t>
  </si>
  <si>
    <t>和吉镇</t>
  </si>
  <si>
    <t>宾阳县和吉镇2025年特色产业以奖代补项目</t>
  </si>
  <si>
    <t>和吉镇人民政府</t>
  </si>
  <si>
    <t>何冬玲</t>
  </si>
  <si>
    <t>1.发展产业验收合格率≥95%；
2.受益脱贫人口≥1200人；
3.受益脱贫人口满意度≥95%。</t>
  </si>
  <si>
    <t>2025年3月17日</t>
  </si>
  <si>
    <t>黎塘镇</t>
  </si>
  <si>
    <t>宾阳县黎塘镇2025年特色产业以奖代补项目</t>
  </si>
  <si>
    <t>黎塘镇人民政府</t>
  </si>
  <si>
    <t>陈良洁</t>
  </si>
  <si>
    <t>1.发展产业验收合格率≥95%；
2.受益脱贫人口≥2800人；
3.受益脱贫人口满意度≥95%。</t>
  </si>
  <si>
    <t>2025年4月9日</t>
  </si>
  <si>
    <t>财政部门,联合验收</t>
  </si>
  <si>
    <t>2025年10月28日</t>
  </si>
  <si>
    <t>露圩镇</t>
  </si>
  <si>
    <t>宾阳县露圩镇2025年特色产业以奖代补项目</t>
  </si>
  <si>
    <t>露圩镇人民政府</t>
  </si>
  <si>
    <t>唐重阳</t>
  </si>
  <si>
    <t>1.发展产业验收合格率≥95%；
2.受益脱贫人口≥1600人；
3.受益脱贫人口满意度≥95%。</t>
  </si>
  <si>
    <t>上级扶贫部门,联合验收,上级扶贫部门</t>
  </si>
  <si>
    <t>2025年9月23日</t>
  </si>
  <si>
    <t>思陇镇</t>
  </si>
  <si>
    <t>宾阳县思陇镇2025年特色产业以奖代补项目</t>
  </si>
  <si>
    <t>思陇镇人民政府</t>
  </si>
  <si>
    <t>李一萍</t>
  </si>
  <si>
    <t>1.发展产业验收合格率≥95%；
2.受益脱贫人口≥2600人；
3.受益脱贫人口满意度≥95%。</t>
  </si>
  <si>
    <t>上级扶贫部门,上级扶贫部门,联合验收</t>
  </si>
  <si>
    <t>2025年8月28日</t>
  </si>
  <si>
    <t>王灵镇</t>
  </si>
  <si>
    <t>宾阳县王灵镇2025年特色产业以奖代补项目</t>
  </si>
  <si>
    <t>王灵镇人民政府</t>
  </si>
  <si>
    <t>蒙雷</t>
  </si>
  <si>
    <t>1.发展产业验收合格率≥95%；
2.受益脱贫人口≥1500人；
3.受益脱贫人口满意度≥95%。</t>
  </si>
  <si>
    <t>2025年12月30日</t>
  </si>
  <si>
    <t>财政部门,第三方,联合验收</t>
  </si>
  <si>
    <t>武陵镇</t>
  </si>
  <si>
    <t>宾阳县武陵镇2025年特色产业以奖代补项目</t>
  </si>
  <si>
    <t>武陵镇人民政府</t>
  </si>
  <si>
    <t>韦海</t>
  </si>
  <si>
    <t>新桥镇</t>
  </si>
  <si>
    <t>宾阳县新桥镇2025年特色产业以奖代补项目</t>
  </si>
  <si>
    <t>新桥镇人民政府</t>
  </si>
  <si>
    <t>韦世军</t>
  </si>
  <si>
    <t>1.发展产业验收合格率≥95%；
2.受益脱贫人口≥3500人；
3.受益脱贫人口满意度≥95%。</t>
  </si>
  <si>
    <t>新圩镇</t>
  </si>
  <si>
    <t>宾阳县新圩镇2025年特色产业以奖代补项目</t>
  </si>
  <si>
    <t>新圩镇人民政府</t>
  </si>
  <si>
    <t>胡蔚东</t>
  </si>
  <si>
    <t>2025年7月16日</t>
  </si>
  <si>
    <t>洋桥镇</t>
  </si>
  <si>
    <t>宾阳县洋桥镇2025年特色产业以奖代补项目</t>
  </si>
  <si>
    <t>洋桥镇人民政府</t>
  </si>
  <si>
    <t>吕绍峰</t>
  </si>
  <si>
    <t>2025年4月30日</t>
  </si>
  <si>
    <t>2025年11月17日</t>
  </si>
  <si>
    <t>中华镇</t>
  </si>
  <si>
    <t>宾阳县中华镇2025年特色产业以奖代补项目</t>
  </si>
  <si>
    <t>中华镇人民政府</t>
  </si>
  <si>
    <t>林植华</t>
  </si>
  <si>
    <t>1.发展产业验收合格率≥95%；
2.受益脱贫人口≥1100人；
3.受益脱贫人口满意度≥95%。</t>
  </si>
  <si>
    <t>2025年9月8日</t>
  </si>
  <si>
    <t>邹圩镇</t>
  </si>
  <si>
    <t>宾阳县邹圩镇2025年特色产业以奖代补项目</t>
  </si>
  <si>
    <t>邹圩镇人民政府</t>
  </si>
  <si>
    <t>张庆华</t>
  </si>
  <si>
    <t>2025年4月1日</t>
  </si>
  <si>
    <t>2025年7月15日</t>
  </si>
  <si>
    <t>宾阳县2025年中国农民丰收节</t>
  </si>
  <si>
    <t>开展宾阳优势农产品及加工产品展销、“古辣香米”品签、丰收美食展销、等一系列丰收节活动</t>
  </si>
  <si>
    <t>新建</t>
  </si>
  <si>
    <t>苏钟宜</t>
  </si>
  <si>
    <t>1个</t>
  </si>
  <si>
    <t>1、展销产品数量（ ≥10个品种）
2、项目（工程）完成及时率（ ≥95%）
3、受益脱贫人口满意度（≥90%）</t>
  </si>
  <si>
    <t>2025年7月7日</t>
  </si>
  <si>
    <t>2025年9月27日</t>
  </si>
  <si>
    <t>宾阳县2025年脱贫人口小额信贷风险补偿金</t>
  </si>
  <si>
    <t>县级建立风险补偿金对放贷银行以户为单位向脱贫户发放脱贫人口小额信贷发生的贷款本息损失进行风险补偿。贷款本息损失指处置资产，扣除回收金额后，剩余的本金和利息损失，，不含其他成本和费用。</t>
  </si>
  <si>
    <t>苏
钟
谊</t>
  </si>
  <si>
    <t>保障解决脱贫户和边缘户发展生产中资金短缺问题，实现贫困户增收致富。</t>
  </si>
  <si>
    <t>2025年11月20日</t>
  </si>
  <si>
    <t>开工</t>
  </si>
  <si>
    <t/>
  </si>
  <si>
    <t>宾阳县2025年脱贫人口小额信贷贴息</t>
  </si>
  <si>
    <t>向建档立卡脱贫户（含2014、2015年退出脱贫户、脱贫监测户）、未解除返贫风险的边缘户发放5万元（含）以下、3年期（含）以内、免担保免抵押、执行贷款市场报价利率（LPR)加适当浮动放贷、财政全额贴息、县级建立风险补偿金的小额信用贷款。</t>
  </si>
  <si>
    <t>解决脱贫人口发展产业中资金短缺问题，实现增收致富。</t>
  </si>
  <si>
    <t>三韦村委</t>
  </si>
  <si>
    <t>宾阳县宾州镇2025年肉猪养殖场建设项目</t>
  </si>
  <si>
    <t>项目总投资860万元，其中企业出资500万元，财政资金360万元(其中村集体经济项目资金210万元)。
一、企业投资部分，合计500万元。建设1栋轻钢结构生态养猪标准栏舍;2.购置4套风机:刮类机:20吨料塔及其他栏舍配套设施:3.购买4000头猪苗。
二、财政投资部分，合计360万元。建设3栋轻钢结构生态养猪标准栏舍，每栋面积约1300平方米，共计3900平方米。</t>
  </si>
  <si>
    <t>续建</t>
  </si>
  <si>
    <t>1.新建厂房及配套设施、设备一批
2.项目（工程）完成及时率≥100%
3.项目（工程）验收合格率达100%
4.受益总人口68户182人（其中脱贫户36户105人）
5.工程设计使用年限≥15年
6.项目建成后群众满意度≥95%
7.增加村集体收益（分红）≥10万元</t>
  </si>
  <si>
    <t>2025年6月11日</t>
  </si>
  <si>
    <t>2025年12月8日</t>
  </si>
  <si>
    <t>基塘村委</t>
  </si>
  <si>
    <t>宾阳县宾州镇富硒肉鸽养殖产业园项目</t>
  </si>
  <si>
    <t>项目投资1970万元，其中企业出资1000万元，财政资金970万元（其中村集体经济项目资金490万元）。
一、企业投入1000万元：放飞棚1栋、养鸽棚及设备5栋，小型孵化中心1栋，供水排涝设施及周边路面等设施。
二、财政投资部分，合计970万元。
1.建设鸽子养殖大棚9栋，总共8100平方米；2.购买鸽舍笼具等饲养设备9套。</t>
  </si>
  <si>
    <t>1.新建产业园个数≥1个
2.工程完成及时率≥100%
3.工程验收合格率达100%
4.受益脱贫人数≥142人
5.受益脱贫人口满意度≥95%
6.增加村集体收益（分红）≥20万元</t>
  </si>
  <si>
    <t>2025年6月30日</t>
  </si>
  <si>
    <t>北街村委</t>
  </si>
  <si>
    <t>宾阳县宾州镇现代渔业养殖基地项目</t>
  </si>
  <si>
    <t>项目总投资1986万元，其中企业出资1006万元，财政资金980万元。
项目总投资1986万元，其中企业出资1006万元，财政资金980万元。
一、企业投资部分，合计1006万元。建设15亩高标准循环式鱼塘、养殖基地用电设备、管理用房、冷库、加工生产线。
二、财政投资部分，合计980万元。1.建设5栋养殖大棚、1个冷链储存分割区；2.锌铝镁养殖池、电控设备、生化过滤系统、极速速冻系统等配套生产设备采购。</t>
  </si>
  <si>
    <t>1.新建产业园个数≥1个
2.工程完成及时率≥100%
3.工程验收合格率达100%
4.受益脱贫人数≥142人
5.受益脱贫人口满意度≥95%
6.村集体收益≥20万元</t>
  </si>
  <si>
    <t>2025年7月2日</t>
  </si>
  <si>
    <t>2025年12月29日</t>
  </si>
  <si>
    <t>文华村委</t>
  </si>
  <si>
    <t>宾阳县陈平镇文华生鲜冷链中心</t>
  </si>
  <si>
    <t>项目总投资60万元，全部为财政资金
一、基础设施建设35万元：建设200平方分拣区棚架，场地及入口道路硬化，加固冷库外墙工程，监控设施，水电设施，仓储物流及分拣称重设备与器具采购。
二、冷库建设25万元：建设2个共120立方冷库及制冷设备采购。</t>
  </si>
  <si>
    <t>建设厂房等发展特色产业，促进村集体经济增收，带动农户增加家庭经营收入，保证群众满意度95%。</t>
  </si>
  <si>
    <t>2025年6月23日</t>
  </si>
  <si>
    <t>2025年12月23日</t>
  </si>
  <si>
    <t>2025年10月27日</t>
  </si>
  <si>
    <t>石壁村委</t>
  </si>
  <si>
    <t>宾阳县大桥镇石壁村委食用菌种植产业基地</t>
  </si>
  <si>
    <t>项目总投资2124.58万元，其中企业出资1168.49万元，财政资金956.09万元。
一、企业投资部分，合计1168.49万元
1.养菌厂房1800平方米；2.出菇大棚3290平方米；3.研发中心及加工厂960㎡；4.展厅147㎡；5.生产及辅助设备；6.室外总平工程。
二、财政投资部分，合计956.09万元
1.养菌厂房1800平方米;2.出菇大棚4116.00平方米；3.生产灭菌接种厂房1489.40平方米；4.生产及辅助设备。</t>
  </si>
  <si>
    <t>1.新建产业基地个数≥1个
2.工程完成及时率≥100%
3.工程验收合格率达100%
4.受益脱贫人数≥169人
5.受益脱贫人口满意度≥95%
6.村集体收益≥20万元</t>
  </si>
  <si>
    <t>2025年10月22日</t>
  </si>
  <si>
    <t>2026年7月23日</t>
  </si>
  <si>
    <t>八合村委</t>
  </si>
  <si>
    <t>宾阳县甘棠镇鼎盛生态机制碳品厂建设项目</t>
  </si>
  <si>
    <t xml:space="preserve">项目总投资500万元，其中企业出资300万元，财政资金200万元。
一、企业投资部分，合计300万元
1.土地租金；2.购买生产设备20套；3.原材料采购。
二、财政投资部分，合计200万元（其中村集体经济项目资金140万元）
（一）基建部分136.6万元。
1.建设钢结构多功能标准厂房1312.14平方51.6 万元;2.建设焚烧炉1个5万元;3.建设烧制炭窑及配套设施60套72万元；4.不锈钢管道8万。
（二）设备采购部分63.4万元。
1.脱硫塔、水雾除尘设备一套22万元；2.烟囱1个6万元；3.工业风机1台6万元；4.静电设备1台5.2万；5.管道水泵1套6万元；6.分离器1台8万元；7.电缆配电柜1组7.2万元；8.引风机1台3万元。  </t>
  </si>
  <si>
    <t>1.新建厂房及配套设施、设备一批
2.项目（工程）完成及时率≥100%
3.项目（工程）验收合格率达100%
4.受益总人口30户30人（其中脱贫户10户10人）
5.工程设计使用年限≥15年
6.项目建成后群众满意度≥95%
7.增加村集体收益（分红）≥5万元</t>
  </si>
  <si>
    <t>2025年6月25日</t>
  </si>
  <si>
    <t>2025年11月30日</t>
  </si>
  <si>
    <t>华罗村委</t>
  </si>
  <si>
    <t>宾阳县和吉镇华罗村委生猪生态养殖产业基地</t>
  </si>
  <si>
    <t>项目总投资945万元，全部为财政资金945万元。建设生猪养殖厂房及附属设施项目。
1.生猪厂房建筑工程;2.生猪厂房钢结构工程;3.生猪厂房安装工程;4.自动喂料生产安装系统;5房环控通风控制系统:6.总平总电总水安装工程;7.排水系统安装工程;8.防护系统安装工程:9.设施设备安装工程。</t>
  </si>
  <si>
    <t>1.脱贫村新建示范园个数≥1个
2.受益脱贫户人口数≥30人
3.受益脱贫户人口满意度≥95%
4.增加村集体收益（分红）≥20万元</t>
  </si>
  <si>
    <t>吴江村委</t>
  </si>
  <si>
    <t>宾阳县黎塘镇吴江村委果蔬清洗分拣基地排给水工程</t>
  </si>
  <si>
    <t>项目总投资46.11万元
一、工程建设
新建1座沉砂池，包括：沉淀池1个、安防护栏1处、出水池1个、引水渠（16米）、135m长PVC-U塑料排水管安装及水泵房水电设备安装；
二、设备采购
1.深水井1个，包括：抽水泵、水井房、管道、架设电线；
2.铁棚架320平米。</t>
  </si>
  <si>
    <t>1.完善基地配套设施项目1个
2.项目（工程）验收合格率达100%
3.受益总人口71户298人（其中脱贫户11户39人）
4.项目建成后群众满意度≥95%</t>
  </si>
  <si>
    <t>2025年9月28日</t>
  </si>
  <si>
    <t>2025年11月21日</t>
  </si>
  <si>
    <t>宾阳县黎塘镇吴江村委果蔬清洗分拣基地配套设施工程</t>
  </si>
  <si>
    <t>采购制冷设备6组，包括：压缩机、冷风机、铜管线路等配件及安装调试。</t>
  </si>
  <si>
    <t>2025年10月30日</t>
  </si>
  <si>
    <t>露圩社区</t>
  </si>
  <si>
    <t>宾阳县露圩镇小商品创业基地</t>
  </si>
  <si>
    <t>申请财政衔接资金投入750万元，建设5层总建筑面积3610㎡厂房（含消防、给排水、电气、基础批灰、一楼隔间等工程，货梯、门窗等设施设备购置安装）。</t>
  </si>
  <si>
    <t>1.新建厂房3000平方米及相关配套设施一批
2.项目（工程）完成及时率≥100%
3.项目（工程）验收合格率达100%
4.受益总人口60户238人（其中脱贫户6户25人）
5.工程设计使用年限≥15年
6.项目建成后群众满意度≥95%
7.增加村集体收益（分红）≥20万元</t>
  </si>
  <si>
    <t>2025年8月8日</t>
  </si>
  <si>
    <t>2026年3月30日</t>
  </si>
  <si>
    <t>祥华社区</t>
  </si>
  <si>
    <t>宾阳县思陇镇祥华社区韭菜苔种植基地项目</t>
  </si>
  <si>
    <t>项目总投资220万元，其中财政资金50万元,企业投资170万元。
一、财政投资部分：种植约82亩，固定资产投入合计50万。
1.喷淋系统；2.泵房；3.蓄水池；4.通电设备、线路工程；5.冷库（20平方）、打包工作车间200平方；6.机耕路。
二、企业投资部分170万：土地租金，种苗采购，犁地、起垄，肥料，杀虫杀菌，人工等。</t>
  </si>
  <si>
    <t>1.新建种植基地一处，建设相关配套设施；
2.项目（工程）验收合格率达100%；
3.项目（工程）完成及时率≥100%；
4.受益总人口70户351人；
5.增加就业岗位≥100人，促进就业增收≥50万元；
6.增加村集体收益（分红）≥2万元</t>
  </si>
  <si>
    <t>2025年5月1日</t>
  </si>
  <si>
    <t>2025年10月16日</t>
  </si>
  <si>
    <t>宾阳县思陇镇新农业水培芽苗菜生产基地</t>
  </si>
  <si>
    <t>项目总投资880万元，财政资金380万元（其中村集体经济资金70万元）、企业投资500万元。
一、财政投资部分380万元（其中村集体经济资金70万元）
1.建设标准化厂房 3000 ㎡：标准化芽苗菜生产厂房2000㎡，冷链仓200㎡、原料库200㎡、包装中心400㎡、冷链物流配送中心200㎡；
2.购买芽苗菜水栽培设施设备；
3.建设相关配套设施。
二、企业投资部分500万元：土地租金、部分生产设备、种子采购，承担货物运输费用，保证压货流动资金。</t>
  </si>
  <si>
    <t>1.新建3000平方米厂房、购买设施设备和建设相关配套设施；2.项目（工程）验收合格率达100% ；3.项目（工程）完成及时率≥100%；4.受益总人口850户3724人；5.增加村集体收益（分红）≥10万元；</t>
  </si>
  <si>
    <t>2025年6月28日</t>
  </si>
  <si>
    <t>马岭村委</t>
  </si>
  <si>
    <t>宾阳县思陇镇壮锦生产基地二期</t>
  </si>
  <si>
    <t>项目总投资245万元，其中财政资金235万元、村集体经济自筹投入10万元。
一、财政投入部分235万元
1.建设一栋2层壮锦生产楼，建筑面积约700平方；
2.硬化生产装卸区约1000平方；
3.铁皮棚生产车间约400平；
4.购买切布机、车床等生产设备。
二、村集体经济自筹投入10万元,用于配套设施建设。</t>
  </si>
  <si>
    <t>1.新建设一栋2层壮锦生产楼；2.项目（工程）完成及时率≥100%；
3.项目（工程）验收合格率达100% ； 4.受益总人口56户231人（其中脱贫户28户116人）；
5.工程设计使用年限≥10年；6.项目建成后群众满意度≥95%；7.增加村集体收益（分红）≥5万元</t>
  </si>
  <si>
    <t>2025年11月24日</t>
  </si>
  <si>
    <t>七新村委</t>
  </si>
  <si>
    <t>宾阳县王灵镇七新村委肉鸽养殖项目</t>
  </si>
  <si>
    <t>项目总投资290万，其中财政投资部分280万元，村集体经济自筹资金10万元。
一、财政投资部分280万元
1.建设养殖大棚及配套设施；
2.购置立体式鸽笼及配件；
3.工程建设其他费用；
4.消防设施设备采购安装；
5.引进产蛋种鸽4500对（时价）；
6.安装摄像头。
二、村集体经济自筹资金10万元：引进产蛋种鸽500对（时价）。</t>
  </si>
  <si>
    <t>1.新建示范园个数1个
2.养殖家畜家禽成活率≥90%（可选）
3.项目（工程）完成及时率≥100%
4.项目（工程）验收合格率达100%
5.受益总人口847户3641人（其中脱贫户 59户 203人）
6.工程设计使用年限≥15年
7.项目建成后群众满意度≥95%
8.增加村集体收益（分红）≥10万元</t>
  </si>
  <si>
    <t>2025年6月9日</t>
  </si>
  <si>
    <t>2025年9月30日</t>
  </si>
  <si>
    <t>三友村委</t>
  </si>
  <si>
    <t>宾阳县新桥镇广西海小贝贸易有限公司酿酒设备采购项目</t>
  </si>
  <si>
    <t>项目总投资780万元，其中企业出资400万元，财政资金350万元，村集体经济自筹投入30万元。
一、企业投资部分，400万元
主要用于大容量发酵罐体购置、蒸馏酒车间建设、蒸馏设备生产线及管路管网购置等。
二、财政投资部分，350万元
主要用于果汁解冻槽、果酒过滤设备、消毒灭菌设备、变压器等关键设备的购置，完善生产设备体系，补齐完整生产线。
三、村集体经济自筹部分，30万元
用于原料储存冷藏库、冷冻库、恒温冷库建设等。</t>
  </si>
  <si>
    <t>1.购买设施设备和建设相关配套设施一批；
2.项目验收合格率达100% ；
3.项目完成及时率≥100%；
4.受益脱贫人口650户2325人；
5.项目建成后群众满意度≥95%
6.增加村集体收益（分红）≥10万元</t>
  </si>
  <si>
    <t>四镇社区</t>
  </si>
  <si>
    <t>宾阳县新圩镇四镇社区返野生态循环利用中医农业技术乡村振兴示范基地项目</t>
  </si>
  <si>
    <t>项目总投资422.4571万元，申请财政资金289.4571万元（其中村集体经济项目资金70万元）、自筹资金133万元。
一、财政投资部分289.4571万元（其中村集体经济项目资金70万元）
1.水上立体养殖舍主体；2.配套房钢结构主体；3.水塘土方工程；4.蛋鸡生产线；5.自动化喷淋系统；6.配套用房建设；7.挖深水井及管道铺设。
二、自筹部分133万元
1.驻点工人生活设施；2.禽类养殖、鱼类养殖；3.蛋鸡养殖料;4.土地流转。</t>
  </si>
  <si>
    <t>1.新建基地及配套设施、设备一批
2.项目（工程）完成及时率≥100%
3.项目（工程）验收合格率达100%
4.受益总人口78户418人（其中脱贫户3户12人）
5.工程设计使用年限≥15年
6.项目建成后群众满意度≥95%
7.增加村集体收益（分红）≥5万元</t>
  </si>
  <si>
    <t>2025年7月21日</t>
  </si>
  <si>
    <t>梁凤村委</t>
  </si>
  <si>
    <t>宾阳县新圩镇特色蔬菜种植示范园项目</t>
  </si>
  <si>
    <t>项目总投资316.78元，其中企业（宾阳县鲲鹏公司）出资183.27万元，财政资金133.51万元。
一、企业投资部分，合计183.27万元
1.土质改良；2.生产基础费；3.技术服务费；4.其他费用。
二、财政投资部分，合计133.51万元
1.金属架；2.电力建设；3.灌溉系统建设；4.防草布；5.冷库建设；6.仓库建设；7.场地建设工程。</t>
  </si>
  <si>
    <t>1.新建园区及配套设施、设备一批
2.项目（工程）完成及时率≥100%
3.项目（工程）验收合格率达100%
4.受益总人口482户1710人（其中脱贫户163户643人）
5.工程设计使用年限≥15年
6.项目建成后群众满意度≥95%
7.增加村集体收益（分红）≥4万元</t>
  </si>
  <si>
    <t>2025年11月13日</t>
  </si>
  <si>
    <t>2025年11月11日</t>
  </si>
  <si>
    <t>同德村委</t>
  </si>
  <si>
    <t>宾阳县邹圩镇同德村委夜香花种植项目</t>
  </si>
  <si>
    <t>项目总投资471.9万元，企业（宾阳县鲲鹏公司）出资260.1万元，财政资金211.8万元（其中村集体经济项目资金70万元）。
一、企业投资部分，合计260.1万元。1.土质改良；2.生产基础费；3、技术服务费；4.农用设备采购。
二、财政投资部分，合计211.8万元（其中村集体经济项目资金70万元）。1.防草布；2.金属架；3.场地建设工程；4.电力建设；5.灌溉系统建设；6.冷库建设；7.仓库建设。</t>
  </si>
  <si>
    <t>1.新建基础配套设施等一批
2.项目（工程）完成及时率≥100%
3.项目（工程）验收合格率达100%
4.受益总人口30户40人（其中脱贫户5户15人）
5.工程设计使用年限≥10年
6.项目建成后群众满意度≥95%
7.增加村集体收益（分红）≥10万元</t>
  </si>
  <si>
    <t>2025年6月18日</t>
  </si>
  <si>
    <t>2025年9月16日</t>
  </si>
  <si>
    <t>2025年8月27日</t>
  </si>
  <si>
    <t>宾阳县宾州镇2024年产业发展项目工程款</t>
  </si>
  <si>
    <t>宾阳县宾州镇新禾香米产业基地原材料仓建设项目85.1926万元
/1.宾阳县宾州镇新禾香米产业基地原材料仓建设项目约95万元，2.宾阳县宾州镇特色蔬菜(夜香花)种植示范园项目约0.4万元。</t>
  </si>
  <si>
    <t>往年项目资金缺口</t>
  </si>
  <si>
    <t>完成2024年度产业发展项目工程款支付，发展特色产业</t>
  </si>
  <si>
    <t>宾阳县和吉镇2024年产业发展项目工程款</t>
  </si>
  <si>
    <t>宾阳县和吉镇新安村委生猪养殖产业园配套设施建设项目34.325万元
/宾阳县和吉镇新安村委生猪养殖产业园配套设施建设项目5.867499万元</t>
  </si>
  <si>
    <t>宾阳县黎塘镇2024年产业发展项目工程款</t>
  </si>
  <si>
    <t>宾阳县黎塘镇吴江村委老桥美村双层环控高效养殖小区项目43.01万元
/1.宾阳县黎塘镇吴江村委老桥美村双层环控高效养殖小区项目约147.3885万元，2.宾阳县黎塘镇吴江村委果蔬清洗分拣基地约53.5462万元。</t>
  </si>
  <si>
    <t>2025年7月30日</t>
  </si>
  <si>
    <t>宾阳县露圩镇2024年产业发展项目工程款</t>
  </si>
  <si>
    <t>1.宾阳县露圩镇高龙酒庄红酒生产基地4.494078万元，2.宾阳县露圩镇木工产业孵化基地约30.14万元。</t>
  </si>
  <si>
    <t>2025年9月1日</t>
  </si>
  <si>
    <t>2025年10月31日</t>
  </si>
  <si>
    <t>宾阳县思陇镇2024年产业发展项目工程款</t>
  </si>
  <si>
    <t>宾阳县思陇镇岩植高效智慧蔬菜大棚种植基地项目约36.8755万元</t>
  </si>
  <si>
    <t>宾阳县武陵镇2024年产业发展项目工程款</t>
  </si>
  <si>
    <t>宾阳县武陵镇农产品销售电商基地建设项目1.012795万元
/宾阳县武陵镇农产品销售电商基地建设项目3.087万元</t>
  </si>
  <si>
    <t>2025年6月13日</t>
  </si>
  <si>
    <t>宾阳县新桥镇2024年产业发展项目工程款</t>
  </si>
  <si>
    <t>宾阳县新桥镇祥瑞肉鸽养殖基地扩建项目153.920566万元
/宾阳县新桥镇祥瑞肉鸽养殖基地扩建项目约102.96059万元</t>
  </si>
  <si>
    <t>宾阳县新圩镇2024年产业发展项目工程款</t>
  </si>
  <si>
    <t>宾阳县新圩镇粮食烘干收储加工中心项目0.324738万元</t>
  </si>
  <si>
    <t>宾阳县洋桥镇2024年产业发展项目工程款</t>
  </si>
  <si>
    <t>宾阳县洋桥镇海洋联发生猪养殖小区第三期建设项目6.794087万元</t>
  </si>
  <si>
    <t>2025年9月25日</t>
  </si>
  <si>
    <t>宾阳县中华镇2024年产业项目工程款</t>
  </si>
  <si>
    <t>宾阳县中华镇草菇种植基地1.9456万元
/1.宾阳县中华镇粮食生产现代化产业基地项目9.18291万元，2.宾阳县中华镇草菇种植基地4.243103万元。</t>
  </si>
  <si>
    <t>宾阳县民族手工业融合创新发展培训</t>
  </si>
  <si>
    <t>开展民族手工业融合创新发展培训，培训6期30天，培训约300人次</t>
  </si>
  <si>
    <t>中共宾阳县委统战部（民宗局）</t>
  </si>
  <si>
    <t>陆翠玲</t>
  </si>
  <si>
    <t>技能培训300人，其中脱贫户（监测对象）90人。项目的实施，提高群众（含脱贫户、监测对象）创业、就业能力，带动其就业致富，促进共同富裕。各民族群众在就业中共居共学共事共乐，促进各民族交往交流交融。</t>
  </si>
  <si>
    <t>2025年4月28日</t>
  </si>
  <si>
    <t>2025年9月3日</t>
  </si>
  <si>
    <t>三塘村委</t>
  </si>
  <si>
    <t>宾阳县新圩镇粮食标准智能仓库项目</t>
  </si>
  <si>
    <t>项目总投资670万元，其中企业出资340万元，财政资金330万元。
一、企业投资部分，合计340万元
1.仓库出入库设备；2.粮食系统管理设备；3.冷库制冷设备及辅助。
二、财政投资部分，合计330万
1.4000吨砖混结构标准恒温粮食储存智能仓库。共8个敖间，每个敖间容量500吨；
2.装卸区大棚建设及场地硬化。</t>
  </si>
  <si>
    <t>1.新建园区及配套设施、设备一批
2.项目（工程）完成及时率≥100%
3.项目（工程）验收合格率达100%
4.受益总人口1263户5826人（其中脱贫户80户245人）
5.工程设计使用年限≥15年
6.项目建成后群众满意度≥95%。</t>
  </si>
  <si>
    <t>2025年7月18日</t>
  </si>
  <si>
    <t>司马村委</t>
  </si>
  <si>
    <t>乡村建设行动</t>
  </si>
  <si>
    <t>宾阳县2025年农村黑灰污水处理项目</t>
  </si>
  <si>
    <t>新建污水处理站、出水管道、检查井、入户小方井、挖沟槽回填、恢复路面</t>
  </si>
  <si>
    <t>苏钟谊</t>
  </si>
  <si>
    <t>1.新建黑灰污水处理系统1套
2.项目（工程）完成及时率≥100%
3.项目（工程）验收合格率达100%
4.受益总人口102户406人（其中脱贫户10户37人）
5.项目建成后群众满意度≥95%</t>
  </si>
  <si>
    <t>前期</t>
  </si>
  <si>
    <t>德明村委</t>
  </si>
  <si>
    <t>宾阳县宾州镇德明村委大窝村、茶喜村巷道硬化</t>
  </si>
  <si>
    <t>1.大窝村新建屯内巷道4段，共333米，宽3米至3.5米，厚16厘米；新建φ0.5米圆管涵1处，共6米；
2.茶喜村新建屯内巷道2段，共163米，宽3米至3.5米，厚18厘米，新建φ0.5米圆管涵1处，共6米。</t>
  </si>
  <si>
    <t>1.巷道硬化0.496公里
2.项目（工程）完成及时率≥100%
3.项目（工程）验收合格率达100%
4.受益总人口150户498人（其中脱贫户6户16人）
5.工程设计使用年限≥10年
6.项目建成后群众满意度≥95%</t>
  </si>
  <si>
    <t>2025年5月13日</t>
  </si>
  <si>
    <t>上级扶贫部门,第三方,上级扶贫部门,联合验收</t>
  </si>
  <si>
    <t>2025年9月2日</t>
  </si>
  <si>
    <t>恭村村委</t>
  </si>
  <si>
    <t>宾阳县宾州镇恭村村委下河村巷道硬化</t>
  </si>
  <si>
    <t>新建屯内巷道16段，共486米，宽2米至3.5米，厚16厘米。</t>
  </si>
  <si>
    <t>1.巷道硬化0.486公里。
2.项目（工程）完成及时率≥100%
3.项目（工程）验收合格率达100%
4.受益总人口85户420人（其中脱贫户54户188人）
5.工程设计使用年限≥10年
6.项目建成后群众满意度≥95%</t>
  </si>
  <si>
    <t>第三方,上级扶贫部门,联合验收,上级扶贫部门</t>
  </si>
  <si>
    <t>2025年8月11日</t>
  </si>
  <si>
    <t>国太村委</t>
  </si>
  <si>
    <t>宾阳县宾州镇国太村委2025年宜居宜业和美乡村项目</t>
  </si>
  <si>
    <t>1.南华村巷道硬化屯内巷道27段，共872米，厚16厘米
2.寨岭村新建屯内巷道6段,共309米，厚16厘米至18厘米；
3.新建φ0.3米圆管涵1处，共4米。</t>
  </si>
  <si>
    <t>1.巷道硬化1.181公里
2.项目（工程）完成及时率≥100%
3.项目（工程）验收合格率达100%
4.受益总人口393户1539人（其中脱贫户58户241人）
5.工程设计使用年限≥10年
6.项目建成后群众满意度≥95%</t>
  </si>
  <si>
    <t>黄卢村委</t>
  </si>
  <si>
    <t>宾阳县宾州镇黄卢村委黄安村、六思村巷道硬化</t>
  </si>
  <si>
    <t>1.黄安村巷道硬化屯内巷道20段，共1160米，厚16厘米，厚18厘米；
2.六思村新建屯内巷道1段,共163米，厚18厘米。</t>
  </si>
  <si>
    <t>1.巷道硬化1.323公里
2.项目（工程）完成及时率≥100%
3.项目（工程）验收合格率达100%
4.受益总人口163户569人（其中脱贫户23户87人）
5.工程设计使用年限≥10年
6.项目建成后群众满意度≥95%</t>
  </si>
  <si>
    <t>勒马村委</t>
  </si>
  <si>
    <t>宾阳县宾州镇勒马村委新勒马村巷道硬化</t>
  </si>
  <si>
    <t>1.新建屯内巷道17段，共887米，宽2米至3.1米，厚16厘米；
2.新建φ0.3米排水管1处，共4米。</t>
  </si>
  <si>
    <t>1.宾阳县宾州镇勒马村委新勒马村巷道硬化887米
2.项目（工程）完成及时率≥100%
3.项目（工程）验收合格率达100%
4.受益总人口187户900人（其中脱贫户14户35人）
5.工程设计使用年限≥10年
6.项目建成后群众满意度≥95%</t>
  </si>
  <si>
    <t>六岭村委</t>
  </si>
  <si>
    <t>宾阳县宾州镇六岭村委六岭村巷道硬化</t>
  </si>
  <si>
    <t>新建屯内巷道37段，共1210米，宽2.5米至3.5米，厚16厘米。</t>
  </si>
  <si>
    <t>1.巷道硬化1.21公里
2.项目（工程）完成及时率≥100%
3.项目（工程）验收合格率达100%
4.受益总人口323户1375人（其中脱贫户18户47人）
5.工程设计使用年限≥10年
6.项目建成后群众满意度≥95%</t>
  </si>
  <si>
    <t>六明村委</t>
  </si>
  <si>
    <t>宾阳县宾州镇六明村委咔唛村、六罗村巷道硬化</t>
  </si>
  <si>
    <t>新建屯内巷道25段，共1250米，宽1.6米至3米，厚16厘米。</t>
  </si>
  <si>
    <t>1.巷道硬化1.25公里
2.项目（工程）完成及时率≥100%
3.项目（工程）验收合格率达100%
4.受益总人口147户760人（其中脱贫户21户63人）
5.工程设计使用年限≥10年
6.项目建成后群众满意度≥95%</t>
  </si>
  <si>
    <t>宾阳县宾州镇六明村委六思村巷道硬化</t>
  </si>
  <si>
    <t>新建屯内巷道16段，共802米，宽2.5米至3.5米，厚16厘米。</t>
  </si>
  <si>
    <t>1.巷道硬化0.802公里
2.项目（工程）完成及时率≥100%
3.项目（工程）验收合格率达100%
4.受益总人口269户1320人（其中脱贫户11户25人）
5.工程设计使用年限≥10年
6.项目建成后群众满意度≥95%</t>
  </si>
  <si>
    <t>2025年8月12日</t>
  </si>
  <si>
    <t>蒙村村委</t>
  </si>
  <si>
    <t>宾阳县宾州镇蒙村村委宋村农田水利灌溉工程</t>
  </si>
  <si>
    <t>1.新建片石排水沟长441米，沟槽1米*1.2米（高*宽），沟身厚0.5米，沟底厚0.3米；
2.新建φ1米圆管涵1处，共2米；
3.新建φ1.2米*1米盖板沟3处，共14米。</t>
  </si>
  <si>
    <t>441米</t>
  </si>
  <si>
    <t>1.新建片石排水沟长441米
2.项目（工程）完成及时率≥100%
3.项目（工程）验收合格率达100%
4.受益总人口158户771人（其中脱贫户4户11人）
6.工程设计使用年限≥10年
7.项目建成后群众满意度≥95%</t>
  </si>
  <si>
    <t>宾阳县宾州镇三韦村委茶妒村巷道硬化</t>
  </si>
  <si>
    <t>新建屯内巷道21段，共1413米，宽2米至3.3米，厚16厘米至18厘米。</t>
  </si>
  <si>
    <t>1.巷道硬化1.413公里
2.项目（工程）完成及时率≥100%
3.项目（工程）验收合格率达100%
4.受益总人口100户550人（其中脱贫户30户122人）
5.工程设计使用年限≥10年
6.项目建成后群众满意度≥95%</t>
  </si>
  <si>
    <t>第三方,上级扶贫部门,联合验收</t>
  </si>
  <si>
    <t>宾阳县宾州镇三韦村委三把村巷道硬化</t>
  </si>
  <si>
    <t>新建屯内巷道33段，共1940米，宽2米至3米，厚16厘米。</t>
  </si>
  <si>
    <t>1.巷道硬化1.940公里
2.项目（工程）完成及时率≥100%
3.项目（工程）验收合格率达100%
4.受益总人口102户428人（其中脱贫户37户128人）
5.工程设计使用年限≥10年
6.项目建成后群众满意度≥95%</t>
  </si>
  <si>
    <t>碗窑村委</t>
  </si>
  <si>
    <t>宾阳县宾州镇碗窑村委进村主干道道路安防工程</t>
  </si>
  <si>
    <t>1.挡墙长12.5米；
2.修缮41米；
3.新建盖板涵1座，涵长6.859米；
4.新建φ1米圆管涵1处，共6米。</t>
  </si>
  <si>
    <t>挡墙12.5米，盖板涵1座</t>
  </si>
  <si>
    <t>1.新建盖板涵一座，挡墙12.5米,路面修缮41米，建设圆管涵                  
2.项目（工程）完成及时率≥100%
3.项目（工程）验收合格率达100%
4.受益总人口89户233人（其中脱贫户42户131人）</t>
  </si>
  <si>
    <t>2025年9月12日</t>
  </si>
  <si>
    <t>和平村委</t>
  </si>
  <si>
    <t>宾阳县陈平镇和平村委马屋路口至马屋屯路道路修缮工程</t>
  </si>
  <si>
    <t>1.路面修缮718米，路面宽0.5米-3.5米，厚18厘米；
2.新建φ0.3米圆管涵1处，共6米。</t>
  </si>
  <si>
    <t>1.路面破除重建718米；
2.项目（工程）完成及时率≥100%
3.项目（工程）验收合格率达100%
4.受益总人口55户220人（其中脱贫户2户3人）
5.工程设计使用年限≥10年
6.项目建成后群众满意度≥95%</t>
  </si>
  <si>
    <t>2025年5月10日</t>
  </si>
  <si>
    <t>2025年12月10日</t>
  </si>
  <si>
    <t>大程村委</t>
  </si>
  <si>
    <t>宾阳县大桥镇大程村委深巷村巷道硬化</t>
  </si>
  <si>
    <t>新建屯内巷道6段，共575米，宽2.7米至3.5米，厚16厘米。</t>
  </si>
  <si>
    <t>1.新增乡村硬化路里程0.575公里
2.项目（工程）完成及时率≥100%
3.项目（工程）验收合格率达100%
4.受益总人口38户203人（其中脱贫户2户7人）
5.工程设计使用年限≥10年
6.项目建成后群众满意度≥95%</t>
  </si>
  <si>
    <t>2025年5月6日</t>
  </si>
  <si>
    <t>2025年10月12日</t>
  </si>
  <si>
    <t>2025年8月1日</t>
  </si>
  <si>
    <t>八德村委</t>
  </si>
  <si>
    <t>宾阳县甘棠镇八德村委沉香村桥涵、赤黎新村、大田村道路沿线安防工程</t>
  </si>
  <si>
    <t>1.新建波形梁钢护栏220米；
2.新建挡土墙8米；
3.路面修复203米；
4.新建φ1米涵管1处，共6米。
5.新建涵管边坡处挡土墙长13米。</t>
  </si>
  <si>
    <t>安全护栏220米；挡土墙8米</t>
  </si>
  <si>
    <t>1.安全挡墙建设长8米、护栏220米、路面修复203米
2.项目（工程）完成及时率≥100%
3.项目（工程）验收合格率达100%
4.受益总人口67户263人（其中脱贫户17户42人）
5.工程设计使用年限≥10年
6.项目建成后群众满意度≥95%</t>
  </si>
  <si>
    <t>2025年5月17日</t>
  </si>
  <si>
    <t>2025年12月17日</t>
  </si>
  <si>
    <t>2025年11月5日</t>
  </si>
  <si>
    <t>宾阳县甘棠镇八德村委陈邓公路至马普村安防项目</t>
  </si>
  <si>
    <t>1.新建波形梁钢护栏1616米；
2.新建安全标志板19处。</t>
  </si>
  <si>
    <t>安全护栏1616米</t>
  </si>
  <si>
    <t>1.安全护栏1616米
2.项目（工程）完成及时率≥100%
3.项目（工程）验收合格率达100%
4.受益总人口110户500人（其中脱贫户22户120人）
5.工程设计使用年限≥10年
6.项目建成后群众满意度≥95%</t>
  </si>
  <si>
    <t>合庄村委</t>
  </si>
  <si>
    <t>宾阳县甘棠镇合庄村委大村榃俄山塘蓄水工程</t>
  </si>
  <si>
    <t>1、新建变泵房1座30平方米
2、安装变压器1台及10KV输电线路80米
3、安装抽水机组1套
4、埋设DN315PVC-U塑料管长1600米
5、山塘坝改造加固
工程估算投资150万元</t>
  </si>
  <si>
    <t>1.新建水利工程设施一处及配套设备
2.项目（工程）完成及时率≥100%
3.项目（工程）验收合格率达100%
4.受益总人口562户2068人（其中脱贫户16户45人）
5.工程设计使用年限≥20年
6.项目建成后群众满意度≥95%</t>
  </si>
  <si>
    <t>2026年4月24日</t>
  </si>
  <si>
    <t>六律村委</t>
  </si>
  <si>
    <t>宾阳县甘棠镇六律村委村委路至新坡屯路安防工程</t>
  </si>
  <si>
    <t>1.新建波形梁钢护栏56米；
2.新建挡土墙32.4米；
3.路面修复24米；
4.新建φ0.5米涵管1处，共6米；
5.修复塌方边坡长度约11米，宽度约4米，高约10米。</t>
  </si>
  <si>
    <t>安全护栏56米；挡土墙32.4米等</t>
  </si>
  <si>
    <t>1.安全挡墙建设长32.4米、护栏56米
2.项目（工程）完成及时率≥100%
3.项目（工程）验收合格率达100%
4.受益总人口67户263人（其中脱贫户17户42人）
5.工程设计使用年限≥10年
6.项目建成后群众满意度≥95%</t>
  </si>
  <si>
    <t>2025年9月29日</t>
  </si>
  <si>
    <t>马界村委</t>
  </si>
  <si>
    <t>宾阳县古辣镇马界村委大陆村石狗江宿寺桥至来田村榃瓦口道路修缮</t>
  </si>
  <si>
    <t>1.修缮路面1:长315米，宽3.5米，厚18厘米；
2.修缮路面2：长45米，宽4米，厚18厘米；
3.配套φ0.5米涵管1处，共6米。</t>
  </si>
  <si>
    <t>1.新增产业硬化路里程0.36公里
2.项目（工程）完成及时率≥100%
3.项目（工程）验收合格率达100%
4.受益总人口411户1705人（其中脱贫户11户40人）
5.工程设计使用年限≥10年
6.项目建成后群众满意度≥95%</t>
  </si>
  <si>
    <t>2025年7月22日</t>
  </si>
  <si>
    <t>宾阳县古辣镇马界村委来田村道路修缮工程</t>
  </si>
  <si>
    <t>1.新建挡土墙31.1米，墙顶面宽1.2米；
2.路面修缮74米，路面宽3.5米，厚18厘米。</t>
  </si>
  <si>
    <t>挡土墙31.1米</t>
  </si>
  <si>
    <t>1.路面修缮74米，挡土墙31.1米
2.项目（工程）完成及时率≥100%
3.项目（工程）验收合格率达100%
4.受益总人口53户250人（其中脱贫户1户4人）
5.工程设计使用年限≥10年
6.项目建成后群众满意度≥95%</t>
  </si>
  <si>
    <t>2025年8月7日</t>
  </si>
  <si>
    <t>新胜村委</t>
  </si>
  <si>
    <t>宾阳县古辣镇新胜村委东文村至古辣供电所优质稻产业路</t>
  </si>
  <si>
    <t>新建硬化路717米，路面宽3.5米，厚18厘米；合理设置错车道。</t>
  </si>
  <si>
    <t>1.新增产业硬化路里程0.717公里
2.项目（工程）完成及时率≥100%
3.项目（工程）验收合格率达100%
4.受益总人口136户530人（其中脱贫户4户13人）
5.工程设计使用年限≥10年
6.项目建成后群众满意度≥95%</t>
  </si>
  <si>
    <t>宾阳县古辣镇新胜村委三鼎村巷道硬化</t>
  </si>
  <si>
    <t>新建屯内巷道13段，共481米，宽2米至3米，厚16厘米。</t>
  </si>
  <si>
    <t>1.新增巷道硬化路里程0.481公里
2.项目（工程）完成及时率≥100%
3.项目（工程）验收合格率达100%
4.受益总人口320户1200人（其中脱贫户15户36人）
5.工程设计使用年限≥10年
6.项目建成后群众满意度≥95%</t>
  </si>
  <si>
    <t>2025年8月20日</t>
  </si>
  <si>
    <t>宾阳县古辣镇新胜村委新黄村巷道硬化</t>
  </si>
  <si>
    <t>新建屯内巷道5段，共276米，宽3米至3.5米，厚16厘米。</t>
  </si>
  <si>
    <t>1.新增巷道硬化路里程0.276公里
2.项目（工程）完成及时率≥100%
3.项目（工程）验收合格率达100%
4.受益总人口85户340人（其中脱贫户3户10人）
5.工程设计使用年限≥10年
6.项目建成后群众满意度≥95%</t>
  </si>
  <si>
    <t>新兴村委</t>
  </si>
  <si>
    <t>宾阳县古辣镇新兴村委龙兴村围澡塘至湴寨岭坚果、甘蔗产业路</t>
  </si>
  <si>
    <t>新建硬化路1064米，路面宽3.5米，厚18厘米。</t>
  </si>
  <si>
    <t>1.道路硬化1.064公里
2.项目（工程）完成及时率≥100%
3.项目（工程）验收合格率达100%
4.受益总人口274户1122人（其中脱贫户73户255人）
5.工程设计使用年限≥10年
6.项目建成后群众满意度≥95%</t>
  </si>
  <si>
    <t>宾阳县和吉镇华罗村委新村那批至狮子岭木薯产业路</t>
  </si>
  <si>
    <t>新建硬化路270米，路面宽3.5米，厚18厘米。</t>
  </si>
  <si>
    <t>1.路面硬化0.27公里
2.项目（工程）完成及时率≥100%
3.项目（工程）验收合格率达100%
4.受益总人口55户155人（其中脱贫户30户98人）
5.工程设计使用年限≥10年
6.项目建成后群众满意度≥95%</t>
  </si>
  <si>
    <t>2025年5月16日</t>
  </si>
  <si>
    <t>上级扶贫部门,联合验收,第三方</t>
  </si>
  <si>
    <t>2025年7月10日</t>
  </si>
  <si>
    <t>平桥村委</t>
  </si>
  <si>
    <t>宾阳县和吉镇平桥村委新平桥勿苗岭至尖岭水库糖料蔗产业路</t>
  </si>
  <si>
    <t>1.新建硬化路1045米，路面宽3.5米，厚18厘米；
2.新建φ0.5米圆管涵2处，共12米；
3.合理设置错车道。</t>
  </si>
  <si>
    <t>1.路面硬化1.045公里
2.项目（工程）完成及时率≥100%
3.项目（工程）验收合格率达100%
4.受益总人口52户120人（其中脱贫户15户39人）
5.工程设计使用年限≥10年
6.项目建成后群众满意度≥95%</t>
  </si>
  <si>
    <t>新安村委</t>
  </si>
  <si>
    <t>宾阳县和吉镇新安村委茶表村晒子岭至桂南林场和吉分场油茶园产业路</t>
  </si>
  <si>
    <t>新建硬化路285米，路面宽3.5米，厚18厘米；
铺设级配碎石层长285米，宽3.8米，厚10厘米；
新建φ0.5米圆管涵1处，共6米</t>
  </si>
  <si>
    <t>1.路面硬化0.285公里
2.项目（工程）完成及时率≥100%
3.项目（工程）验收合格率达100%
4.受益总人口65户122人（其中脱贫户16户62人）
5.工程设计使用年限≥10年
6.项目建成后群众满意度≥95%</t>
  </si>
  <si>
    <t>宾阳县和吉镇新安村委石龙村乔恩浪至滑窝田产业路</t>
  </si>
  <si>
    <t>1.新建硬化路450米，路面宽3.5米，厚18厘米；
2.新建φ0.5米圆管涵1处，共6米；
3.合理设置错车道。</t>
  </si>
  <si>
    <t>1.路面硬化0.45公里
2.项目（工程）完成及时率≥100%
3.项目（工程）验收合格率达100%
4.受益总人口68户182人（其中脱贫户50户115人）
5.工程设计使用年限≥10年
6.项目建成后群众满意度≥95%</t>
  </si>
  <si>
    <t>帽子村委</t>
  </si>
  <si>
    <t>宾阳县黎塘镇帽子村委宾岭村排水渠工程</t>
  </si>
  <si>
    <t>1.新建片石排水沟167米，水沟宽60cm、高80cm；
2.新建蓄水池一座，水池长6米，宽6米。</t>
  </si>
  <si>
    <t>水沟167米，蓄水池1座</t>
  </si>
  <si>
    <t>1、人居环境整治个数（1个）；
2、项目（工程）验收合格率（100%）；
3、当年完成率（≥100%）；
4、受益建档立卡脱贫人口数（≥16人）；
5、生活污水处理率（≥90%）；
6、受益群众满意度（≥95%）。</t>
  </si>
  <si>
    <t>2025年5月22日</t>
  </si>
  <si>
    <t>财政部门,联合验收,上级扶贫部门</t>
  </si>
  <si>
    <t>欧阳村委</t>
  </si>
  <si>
    <t>宾阳县黎塘镇欧阳村委果我村至果招新村路道路安防工程</t>
  </si>
  <si>
    <t>新建挡土墙12米。</t>
  </si>
  <si>
    <t>挡墙12米</t>
  </si>
  <si>
    <t>1.新建挡墙12米
2.项目（工程）完成及时率≥100%
3.项目（工程）验收合格率达100%
4.受益总人口65户247人（其中脱贫户3户10人）
5.工程设计使用年限≥10年
6.项目建成后群众满意度≥95%</t>
  </si>
  <si>
    <t>宾阳县黎塘镇欧阳村委果我新村至果我老村道路安全防护工程</t>
  </si>
  <si>
    <t>1.新建波形梁钢护栏32米；
2.新建挡土墙27.3米；
3.新建φ1米涵管1处，共6米。</t>
  </si>
  <si>
    <t>安全护栏32米、挡墙27.3米</t>
  </si>
  <si>
    <t>1.新建挡墙27.3米、护栏32米、涵洞建设
2.项目（工程）完成及时率≥100%
3.项目（工程）验收合格率达100%
4.受益总人口67户253人（其中脱贫户2户8人）
5.工程设计使用年限≥10年
6.项目建成后群众满意度≥95%</t>
  </si>
  <si>
    <t>财政部门,上级扶贫部门,联合验收</t>
  </si>
  <si>
    <t>2025年9月22日</t>
  </si>
  <si>
    <t>宾阳县黎塘镇欧阳村委果招新村桥梁至利营山道路安全防护工程</t>
  </si>
  <si>
    <t>1.新建波形梁钢护栏44米；
2.新建挡土墙38.4米。</t>
  </si>
  <si>
    <t>安全护栏44米、挡墙38.4米</t>
  </si>
  <si>
    <t>1.新建C15砼挡墙38.4米、护栏44米
2.项目（工程）完成及时率≥100%
3.项目（工程）验收合格率达100%
4.受益总人口65户247人（其中脱贫户3户10人）
5.工程设计使用年限≥10年
6.项目建成后群众满意度≥95%</t>
  </si>
  <si>
    <t>宾阳县黎塘镇欧阳村委果招新村至果招老村道路安防工程</t>
  </si>
  <si>
    <t>1.新建波形梁钢护栏72米；
2.新建挡土墙44米。</t>
  </si>
  <si>
    <t>安全护栏72米、挡墙44米</t>
  </si>
  <si>
    <t>1.新建C15砼挡墙44米、护栏72米
2.项目（工程）完成及时率≥100%
3.项目（工程）验收合格率达100%
4.受益总人口132户500人（其中脱贫户5户18人）
5.工程设计使用年限≥10年
6.项目建成后群众满意度≥95%</t>
  </si>
  <si>
    <t>宾阳县黎塘镇欧阳村委良元村道路安全防护工程</t>
  </si>
  <si>
    <t>1.新建波形梁钢护栏240米；
2.路面修复240米。</t>
  </si>
  <si>
    <t>安全护栏240米</t>
  </si>
  <si>
    <t>1.新建道路硬化0.24公里、安全防护栏240米
2.项目（工程）完成及时率≥100%
3.项目（工程）验收合格率达100%
4.受益总人口154户601人（其中脱贫户6户17人）
5.工程设计使用年限≥10年
6.项目建成后群众满意度≥95%</t>
  </si>
  <si>
    <t>宾阳县黎塘镇欧阳村委欧阳新村至果我村道路安全防护工程</t>
  </si>
  <si>
    <t>1.新建混凝土护栏12米；
2.新建挡土墙39米；
3.路面修复116米；
4.新建φ1米涵管1处，共6米。</t>
  </si>
  <si>
    <t>安全护栏12米、挡墙39米</t>
  </si>
  <si>
    <t>1.新建挡墙39米、路面修缮116米 、护栏12米、新建涵洞
2.项目（工程）完成及时率≥100%
3.项目（工程）验收合格率达100%
4.受益总人口191户734人（其中脱贫户8户25人）
5.工程设计使用年限≥10年
6.项目建成后群众满意度≥95%</t>
  </si>
  <si>
    <t>宾阳县黎塘镇吴江村委老桥美村埔岭地至养殖小区产业路</t>
  </si>
  <si>
    <t>新建硬化路530米，路面宽3.5米，厚18厘米；
铺设级配碎石层长530米，宽3.8米，厚10厘米；
钢筋混凝土盖板涵1座；平曲线上路面合理加宽；
合理设置错车道、喇叭口。</t>
  </si>
  <si>
    <t>1.新增乡村硬化路里程0.53公里
2.项目（工程）验收合格率达100%
3.受益总人口281户1202人（其中脱贫户70户284人）
4.项目建成后群众满意度≥95%</t>
  </si>
  <si>
    <t>2025年7月14日</t>
  </si>
  <si>
    <t>2025年8月30日</t>
  </si>
  <si>
    <t>八凤村委</t>
  </si>
  <si>
    <t>宾阳县露圩镇八凤村委王平村巷道硬化</t>
  </si>
  <si>
    <t>1.新建屯内巷道23段，共1122米，宽2米至3.5米，厚16厘米；
2.新建φ0.5米圆管涵1处，共4米；
3.新建φ0.3米排水管2处，共8米。</t>
  </si>
  <si>
    <t>1.新增乡村硬化路里程1.122公里
2.项目（工程）完成及时率≥100%
3.项目（工程）验收合格率达100%
4.受益总人口149户680人（其中脱贫户44户162人）
5.工程设计使用年限≥10年
6.项目建成后群众满意度≥95%</t>
  </si>
  <si>
    <t>2025年5月20日</t>
  </si>
  <si>
    <t>百合村委</t>
  </si>
  <si>
    <t>宾阳县露圩镇百合村委罗管村巷道硬化</t>
  </si>
  <si>
    <t>1.新建屯内巷道6段，共974米，宽度为2米至3.5米，厚16厘米；
2.新建盖板涵1处，涵长5米
3.新建φ0.5米圆管涵1处，共4米；
4.合理设置安全标志。</t>
  </si>
  <si>
    <t>1.新增乡村硬化路里程0.974公里
2.项目（工程）完成及时率≥100%
3.项目（工程）验收合格率达100%
4.受益总人口86户340人（其中脱贫户3户11人）
5.工程设计使用年限≥10年
6.项目建成后群众满意度≥95%</t>
  </si>
  <si>
    <t>宾阳县露圩镇露圩社区谷埠村农田灌溉渠建设工程</t>
  </si>
  <si>
    <t>新建浆砌水沟588米，水沟宽40cm-80cm，水沟高60cm-100cm。</t>
  </si>
  <si>
    <t>588米</t>
  </si>
  <si>
    <t>项目建成后，改善了群众生产灌溉条件，促进农业生产、增收。受益总户数280户受益总人数954人，受益脱贫户9户32人</t>
  </si>
  <si>
    <t>联合验收,上级扶贫部门</t>
  </si>
  <si>
    <t>周黎村委</t>
  </si>
  <si>
    <t>宾阳县露圩镇周黎村委小宋村巷道硬化</t>
  </si>
  <si>
    <t>新建屯内巷道7段，共588米，宽2.5米至3米，厚16厘米。</t>
  </si>
  <si>
    <t>1.新增乡村硬化路里程0.588公里
2.项目（工程）完成及时率≥100%
3.项目（工程）验收合格率达100%
4.受益总人口78户325人（其中脱贫户2户8人）
5.工程设计使用年限≥10年
6.项目建成后群众满意度≥95%</t>
  </si>
  <si>
    <t>上级扶贫部门,第三方,上级扶贫部门</t>
  </si>
  <si>
    <t>2025年9月9日</t>
  </si>
  <si>
    <t>贵龙村委</t>
  </si>
  <si>
    <t>宾阳县思陇镇贵龙村委岭岗村巷道硬化</t>
  </si>
  <si>
    <t>1.新建屯内巷道6段，共392米，宽3米至3.5米，厚16厘米至18里面；
2.新建φ0.5米圆管涵1处，共6米；
3.新建φ0.3米圆管涵1处，共4米。</t>
  </si>
  <si>
    <t>1.新增硬化路里程0.392公里                 2.项目（工程）完成及时率≥100%                      3.项目（工程）验收合格率达100%                        4.受益总人口45户185人（其中脱贫户7户32人）
5.工程设计使用年限≥10年 6.项目建成后群众满意度≥95%</t>
  </si>
  <si>
    <t>2025年5月8日</t>
  </si>
  <si>
    <t>2025年8月15日</t>
  </si>
  <si>
    <t>宾阳县思陇镇贵龙村委六六村巷道硬化</t>
  </si>
  <si>
    <t>1.新建屯内巷道2段，长1092米，宽2米至3.5米，厚18厘米；
2.设置排水渠496米；
3.新建φ0.5米圆管涵6处，共41米；
4.新建φ0.3米圆管涵1处，共8米。</t>
  </si>
  <si>
    <t>排水渠496米</t>
  </si>
  <si>
    <t>1.新建硬化路1.092公里 ，排水渠长0.496米                     
2.项目（工程）完成及时率≥100%                      3.项目（工程）验收合格率达100%                        4.受益总人口52户210人（其中脱贫户5户18人）
5.工程设计使用年限≥10年 6.项目建成后群众满意度≥95%</t>
  </si>
  <si>
    <t>黄冠村委</t>
  </si>
  <si>
    <t>宾阳县思陇镇黄冠村委老圩村独立桥涵</t>
  </si>
  <si>
    <t>新建盖板涵1座，涵长6米；配置防撞护栏；配置安全标志。</t>
  </si>
  <si>
    <t>6延米</t>
  </si>
  <si>
    <t>1.新建桥梁一座                      
2.项目（工程）完成及时率≥100%                3.项目（工程）验收合格率达100%                        4.受益总人口48户200人（其中脱贫户5户16人）
5.工程设计使用年限≥10年 
6.项目建成后群众满意度≥95%</t>
  </si>
  <si>
    <t>2025年8月29日</t>
  </si>
  <si>
    <t>六合村委</t>
  </si>
  <si>
    <t>宾阳县思陇镇六合村委2025年宜居宜业和美乡村项目</t>
  </si>
  <si>
    <t>1.六旺村新建硬化路522米，宽3.5米，厚18厘米；新建排水沟184.05米；新建φ0.5圆管涵1处，共6米；合理设置错车道；
2.六修村新建屯内巷道3段，长578米，宽2米至3.5米，厚16厘米；新建φ0.5圆管涵3处，共18米；
3.那利村新建屯内巷道2段，长145米，宽2.5米至3米，厚16厘米。</t>
  </si>
  <si>
    <t>排水渠184.05米</t>
  </si>
  <si>
    <t>1.新增乡村硬化路里程1.245公里，排水渠184.05米                       
2.项目（工程）完成及时率≥100%                3.项目（工程）验收合格率达100%                        4.受益总人口131户549人（其中脱贫户5户16人）5.工程设计使用年限≥10年 
6.项目建成后群众满意度≥97%</t>
  </si>
  <si>
    <t>2025年5月7日</t>
  </si>
  <si>
    <t>六盘村委</t>
  </si>
  <si>
    <t>宾阳县思陇镇六盘村委登山村农田水渠建设</t>
  </si>
  <si>
    <t>新建片石排水沟长283米，沟槽0.5米*0.3米（高*宽），沟身厚0.3米，沟底厚0.3米。</t>
  </si>
  <si>
    <t>283米</t>
  </si>
  <si>
    <t>1.建设一条长283米
2.项目（工程）完成及时率≥100%
3.项目（工程）验收合格率达100%
4.受益总人口42户150人（其中脱贫户3户10人）
5.工程设计使用年限≥5年
6.项目建成后群众满意度≥95%</t>
  </si>
  <si>
    <t>2025年9月5日</t>
  </si>
  <si>
    <t>南关村委</t>
  </si>
  <si>
    <t>宾阳县思陇镇南关村委南关小学至石材厂道路硬化</t>
  </si>
  <si>
    <t>新建硬化路470米，宽3.5米，厚18厘米。</t>
  </si>
  <si>
    <t>1.新建产业路0.47公里                      2.项目（工程）完成及时率≥100%                3.项目（工程）验收合格率达100%                        4.受益总人口75户302人（其中脱贫户20户42人）5.工程设计使用年限≥10年 6.项目建成后群众满意度≥95%</t>
  </si>
  <si>
    <t>2025年9月4日</t>
  </si>
  <si>
    <t>太新村委</t>
  </si>
  <si>
    <t>宾阳县思陇镇太新村委农屋村、文达村巷道硬化</t>
  </si>
  <si>
    <t>1.农屋村新建屯内巷道1段，长156米，宽2.5米，厚16厘米；新建φ1米圆管涵1处，共4米；新建φ0.5米圆管涵2处，共10米；新建φ0.3米圆管涵1处，共13米；
2.文达村新建屯内巷道3段，长155米，宽2.5米至3.5米，厚16厘米；新建φ0.5米圆管涵2处，共21米。</t>
  </si>
  <si>
    <t>1.道路硬化0.311公里，
2.项目（工程）完成及时率≥100%
3.项目（工程）验收合格率达100%
4.受益总人口68户254人（其中脱贫户4户14人）
5.工程设计使用年限≥10年
6.项目建成后群众满意度≥95%</t>
  </si>
  <si>
    <t>益宪村委</t>
  </si>
  <si>
    <t>宾阳县思陇镇益宪村委老奶村巷道硬化</t>
  </si>
  <si>
    <t>新建屯内巷道7段，共203米，宽2米至3米，厚16厘米。</t>
  </si>
  <si>
    <t>1.新增硬化巷道0.203公里。
2.项目（工程）完成及时率≥100%
3.项目（工程）验收合格率达100%
4.受益总人口36户143人（其中脱贫户10户16人）
5.工程设计使用年限≥10年
6.项目建成后群众满意度≥95%</t>
  </si>
  <si>
    <t>2025年8月6日</t>
  </si>
  <si>
    <t>宾阳县王灵镇七新村委新宁村陈屋桥至村水坝产业路</t>
  </si>
  <si>
    <t>1.新建硬化路870米，路面宽3.5米，厚18厘米；
2.新建盖板涵1座，涵长6米；
3.新建φ0.5米圆管涵2处，共15米。</t>
  </si>
  <si>
    <t>1.新增乡村硬化路里程0.87公里
2.项目（工程）完成及时率≥100%
3.项目（工程）验收合格率达100%
4.受益总人口75户231人（其中脱贫户14户61人）
5.工程设计使用年限≥10年
6.项目建成后群众满意度≥95%</t>
  </si>
  <si>
    <t>2025年11月29日</t>
  </si>
  <si>
    <t>王灵社区</t>
  </si>
  <si>
    <t>宾阳县王灵镇王灵社区二队水塔至中穗五粮农业科技有限公司育秧厂产业路</t>
  </si>
  <si>
    <t>1.新建硬化路160米，路面宽3.5米，厚18厘米；
2.道口标注4根。</t>
  </si>
  <si>
    <t>1.新增乡村硬化路里程0.16公里
2.项目（工程）完成及时率≥100%
3.项目（工程）验收合格率达100%
4.受益总人口112户558人（其中脱贫户7户19人）
5.工程设计使用年限≥10年
6.项目建成后群众满意度≥95%</t>
  </si>
  <si>
    <t>第三方,联合验收,上级扶贫部门</t>
  </si>
  <si>
    <t>张安村委</t>
  </si>
  <si>
    <t>宾阳县王灵镇张安村委何村至湴寨岭优质稻产业路</t>
  </si>
  <si>
    <t>新建硬化路1330米，路面宽3.5米，厚18厘米。</t>
  </si>
  <si>
    <t>1.新增乡村硬化路里程1.33公里
2.项目（工程）完成及时率≥100%
3.项目（工程）验收合格率达100%
4.受益总人口216户1325人（其中脱贫户27户137人）
5.工程设计使用年限≥10年
6.项目建成后群众满意度≥95%</t>
  </si>
  <si>
    <t>2025年5月26日</t>
  </si>
  <si>
    <t>2025年8月31日</t>
  </si>
  <si>
    <t>上级扶贫部门,第三方,联合验收</t>
  </si>
  <si>
    <t>白沙村委</t>
  </si>
  <si>
    <t>宾阳县武陵镇白沙村委丁充村石龙捌至矮岭坪砂糖橘产业路</t>
  </si>
  <si>
    <t>1.新建硬化路790米，路面宽3.5米，厚18厘米；
2.新建φ0.5米圆管涵5处，共30米；
3.合理设置错车道。</t>
  </si>
  <si>
    <t>1.新增乡村硬化路里程0.79公里
2.项目（工程）完成及时率≥100%
3.项目（工程）验收合格率达100%
4.受益总人口168户640人（其中脱贫户11户44人）
5.工程设计使用年限≥10年
6.项目建成后群众满意度≥95%</t>
  </si>
  <si>
    <t>2025年5月21日</t>
  </si>
  <si>
    <t>六蒙村委</t>
  </si>
  <si>
    <t>宾阳县武陵镇六蒙村委2025年宜居宜业和美乡村项目</t>
  </si>
  <si>
    <t>一、三叉村至六苗村路：
1.新建挡土墙29.8米；
2.路面修复32米；
二、六丁村至义平村委道路：
1.新建挡土墙31米；
2.路面修复58米；
三、三叉村、六岭村：
1.三叉村新建屯内路252米；
2.六岭村新建屯内巷道3段，共271米，宽3米，厚16厘米。</t>
  </si>
  <si>
    <t>挡墙60.8米</t>
  </si>
  <si>
    <t>1.挡墙建设长60.8米
2.新增硬化路里程0.613公里
3.项目（工程）完成及时率≥100%
4.项目（工程）验收合格率达100%
5.受益总人口386户2196人（其中脱贫户28户94人）
6.工程设计使用年限≥10年
7.项目建成后群众满意度≥95%</t>
  </si>
  <si>
    <t>2025年4月25日</t>
  </si>
  <si>
    <t>白岩村委</t>
  </si>
  <si>
    <t>宾阳县新桥镇白岩村委白红村村口至宾阳西枢纽延长线路</t>
  </si>
  <si>
    <t>1.新建硬化路580米，路面宽3.5米，厚18厘米；
2.新建φ1米圆管涵1处，共6米。</t>
  </si>
  <si>
    <t>1.新增乡村硬化路里程0.58公里
2.项目（工程）完成及时率≥98%
3.项目（工程）验收合格率达100%
4.受益总人口127户550人（其中脱贫户37户167人
5.工程设计使用年限≥10年
6.项目建成后群众满意度≥95%</t>
  </si>
  <si>
    <t>宾阳县新桥镇白岩村委新凤村至白岩村油茶种植基地产业路</t>
  </si>
  <si>
    <t>1.新建硬化路1900米，路面宽3.5米，厚18厘米；
2.新建φ1米圆管涵2处，共12米。</t>
  </si>
  <si>
    <t>1.新建乡村硬化道路1.9公里，
2.项目（工程）完成及时率≥100%
3.项目（工程）验收合格率达100%
4.受益总人口53户204人（其中脱贫户8户24人）
5.工程设计使用年限≥10年
6.项目建成后群众满意度≥95%</t>
  </si>
  <si>
    <t>2025年8月5日</t>
  </si>
  <si>
    <t>宾阳县新桥镇白岩村委新旺村至岩新村路</t>
  </si>
  <si>
    <t>1.新建硬化路590米，路面宽3.5米，厚18厘米；合理设置错车道。</t>
  </si>
  <si>
    <t>1.新增乡村硬化路里程0.59公里
2.项目（工程）完成及时率≥98%
3.项目（工程）验收合格率达100%
4.受益总人口102户381人（其中脱贫户23户52人
5.工程设计使用年限≥10年
6.项目建成后群众满意度≥95%</t>
  </si>
  <si>
    <t>2025年5月14日</t>
  </si>
  <si>
    <t>大林村委</t>
  </si>
  <si>
    <t>宾阳县新桥镇大林村委上大林村三队路口至上大林产业园路</t>
  </si>
  <si>
    <t>1.新建硬化路225米，路面宽3.5米，厚18厘米；
2.新建盖板涵1座，涵长18米；
3.合理设置错车道。</t>
  </si>
  <si>
    <t>1.新建乡村硬化路里程225米
2.项目（工程）完成及时率≥98%
3.项目（工程）验收合格率达100%
4.受益总人口88户340人（其中脱贫户5户19人）
5.工程设计使用年限≥10年
6.项目建成后群众满意度≥95%</t>
  </si>
  <si>
    <t>大罗村委</t>
  </si>
  <si>
    <t>宾阳县新桥镇大罗村委大罗村巷道硬化</t>
  </si>
  <si>
    <t>新建屯内村道14段，共610米，宽2米至3.5米，厚16厘米。</t>
  </si>
  <si>
    <t>1.新建乡村硬化道路610米
2.项目（工程）完成及时率≥98%
3.项目（工程）验收合格率达100%
4.受益总人口64户212人（其中脱贫户10户23人）
5.工程设计使用年限≥10年
6.项目建成后群众满意度≥95%</t>
  </si>
  <si>
    <t>2025年7月24日</t>
  </si>
  <si>
    <t>宾阳县新桥镇大罗村委新程村西路至程村火龙果种植基地产业路</t>
  </si>
  <si>
    <t>1.新建硬化路1175米，路面宽3.5米，厚18厘米；
2.新建φ1米圆管涵1处，共6米；
3.新建φ0.5米圆管涵5处，共30米。
4.合理设置错车道。</t>
  </si>
  <si>
    <t>1.新增乡村硬化路里程1.175公里
2.项目（工程）完成及时率≥98%
3.项目（工程）验收合格率达100%
4.受益总人口51户211人（其中脱贫户8户18人）
5.工程设计使用年限≥10年
6.项目建成后群众满意度≥95%</t>
  </si>
  <si>
    <t>2025年7月31日</t>
  </si>
  <si>
    <t>大庄村委</t>
  </si>
  <si>
    <t>宾阳县新桥镇大庄村委联达塑料制品厂至米之源米粉厂道路硬化</t>
  </si>
  <si>
    <t>新建硬化路275米，路面宽3.5米，厚18厘米。</t>
  </si>
  <si>
    <t>1.新增乡村硬化路里程0.275公里
2.项目（工程）完成及时率≥98%
3.项目（工程）验收合格率达100%
4.受益总人口59户226人（其中脱贫户7户18人）
5.工程设计使用年限≥10年
6.项目建成后群众满意度≥95%</t>
  </si>
  <si>
    <t>2025年7月9日</t>
  </si>
  <si>
    <t>宾阳县新桥镇大庄村委上庄村竹厂至东环路出口路</t>
  </si>
  <si>
    <t>1.新建硬化路930米，路面宽3.5米，厚18厘米；
2.新建盖板涵1座，涵长5米；
3.新建φ0.3米圆管涵7处，共36米。
4.合理设置安全标志、错车道。</t>
  </si>
  <si>
    <t>1.新增乡村硬化路里程0.93公里
2.项目（工程）完成及时率≥98%
3.项目（工程）验收合格率达100%
4.受益总人口124户482人（其中脱贫户14户36人）
5.工程设计使用年限≥10年
6.项目建成后群众满意度≥95%</t>
  </si>
  <si>
    <t>民范村委</t>
  </si>
  <si>
    <t>宾阳县新桥镇民范村委缸窑村巷道硬化</t>
  </si>
  <si>
    <t>新建屯内巷道12段，共744米，宽2米至3.5米，厚16厘米。</t>
  </si>
  <si>
    <t>1.新建乡村硬化道路744米
2.项目（工程）完成及时率≥98%
3.项目（工程）验收合格率达100%
4.受益总人口103户436人（其中脱贫户10户32人）
5.工程设计使用年限≥10年
6.项目建成后群众满意度≥95%</t>
  </si>
  <si>
    <t>黄凤村委</t>
  </si>
  <si>
    <t>宾阳县新圩镇黄凤村委陈屋村路口到老村山塘坝糖料蔗基地产业路</t>
  </si>
  <si>
    <t>1.新建硬化路640米，路面宽3.5米，厚18厘米；
2.新建φ0.5米圆管涵3处，共15米；
3.合理设置错车道。</t>
  </si>
  <si>
    <t>1.新增乡村硬化路里程0.64公里
2.项目（工程）完成及时率≥100%
3.项目（工程）验收合格率达100%
4.受益总人口132户450人（其中脱贫户13户54人）
5.工程设计使用年限≥10年
6.项目建成后群众满意度≥95%</t>
  </si>
  <si>
    <t>2025年5月12日</t>
  </si>
  <si>
    <t>联合验收,上级扶贫部门,上级扶贫部门</t>
  </si>
  <si>
    <t>宾阳县新圩镇黄凤村委西头村到龙碑水厂糖料蔗基地产业路</t>
  </si>
  <si>
    <t>1.新建硬化路1046米，路面宽3.5米，厚18厘米；
2.新建φ1米圆管涵1处，共6米；</t>
  </si>
  <si>
    <t>"1.新增乡村硬化路里程1.046公里
2.项目（工程）完成及时率≥100%
3.项目（工程）验收合格率达100%
4.种植甘蔗791亩，受益总人口216户900人（其中脱贫户15户54人）
5.工程设计使用年限≥10年
6.项目建成后群众满意度≥95%"</t>
  </si>
  <si>
    <t>宾阳县新圩镇三塘村委太阳村坚果基地产业路</t>
  </si>
  <si>
    <t>新建硬化路900米，路面宽4米，厚18厘米；铺设级配碎石层长900米，宽4米，厚10厘米；φ0.5米圆管涵3处，共22米；错车道3处。</t>
  </si>
  <si>
    <t>1.新增乡村硬化路里程0.9公里
2.项目（工程）完成及时率≥100%
3.项目（工程）验收合格率达100%
4.受益总人口117户455人（其中脱贫户6户20人）
5.工程设计使用年限≥10年
6.项目建成后群众满意度≥95%</t>
  </si>
  <si>
    <t>2025年6月17日</t>
  </si>
  <si>
    <t>1,上级扶贫部门,联合验收</t>
  </si>
  <si>
    <t>2025年9月11日</t>
  </si>
  <si>
    <t>葛村村委</t>
  </si>
  <si>
    <t>宾阳县洋桥镇葛村村委车塘新村木极路口至秸秆产业园产业路</t>
  </si>
  <si>
    <t>新建硬化路545米，路面宽3.5米，厚18厘米。</t>
  </si>
  <si>
    <t>1.新增乡村硬化路里程0.545公里
2.项目（工程）完成及时率≥100%
3.项目（工程）验收合格率达100%
4.种植甘蔗500亩，受益总人口59户234人（其中脱贫户7户26人）
5.工程设计使用年限≥10年
6.项目建成后群众满意度≥95%</t>
  </si>
  <si>
    <t>那马村委</t>
  </si>
  <si>
    <t>宾阳县洋桥镇那马村委马安村西路口至光伏发电场甘蔗产业路</t>
  </si>
  <si>
    <t>1.新建硬化路337米，路面宽3.5米，厚18厘米
2.新建φ0.5米圆管涵1处，共6米</t>
  </si>
  <si>
    <t>1.新增乡村硬化路里程0.337公里
2.项目（工程）完成及时率≥100%
3.项目（工程）验收合格率达100%
4.种植甘蔗300亩，受益总人口242户1250人（其中脱贫户6户21人）
5.工程设计使用年限≥10年
6.项目建成后群众满意度≥95%</t>
  </si>
  <si>
    <t>2025年7月28日</t>
  </si>
  <si>
    <t>洋桥社区</t>
  </si>
  <si>
    <t>宾阳县洋桥镇洋桥社区向北村至海大养猪场产业路</t>
  </si>
  <si>
    <t>新建硬化路582米，路面宽3.5米，厚18厘米；合理设置错车道。</t>
  </si>
  <si>
    <t>1.新增乡村硬化路里程0.582公里
2.项目（工程）完成及时率≥100%
3.项目（工程）验收合格率达100%
4.种植甘蔗600亩，受益总人口90户315人（其中脱贫户6户17人）
5.工程设计使用年限≥10年
6.项目建成后群众满意度≥95%</t>
  </si>
  <si>
    <t>坐椅村委</t>
  </si>
  <si>
    <t>宾阳县洋桥镇坐椅村委坐椅学校路口至塞岭甘蔗产业路</t>
  </si>
  <si>
    <t>新建硬化路560米，路面宽3.5米，厚18厘米；合理设置错车道。</t>
  </si>
  <si>
    <t>1.新增乡村硬化路里程0.56公里
2.项目（工程）完成及时率≥100%
3.项目（工程）验收合格率达100%
4.种植甘蔗100亩，受益总人口95户342人（其中脱贫户11户36人）
5.工程设计使用年限≥10年
6.项目建成后群众满意度≥95%</t>
  </si>
  <si>
    <t>三军村委</t>
  </si>
  <si>
    <t>宾阳县中华镇三军村委山口小学至凉粉坪油茶产业路修缮工程</t>
  </si>
  <si>
    <t>修缮硬化路面1240米，路面宽4.5米，厚20cm。</t>
  </si>
  <si>
    <t>1.路面修缮总长1240米；
2.项目（工程）完成及时率≥100%
3.项目（工程）验收合格率达100%
4.受益总人口359户1077人（其中脱贫户147户402人）
5.工程设计使用年限≥10年
6.项目建成后群众满意度≥95%</t>
  </si>
  <si>
    <t>2025年10月9日</t>
  </si>
  <si>
    <t>2025年7月29日</t>
  </si>
  <si>
    <t>上施村委</t>
  </si>
  <si>
    <t>宾阳县中华镇上施村委下乔路口至山口小学道路修缮工程</t>
  </si>
  <si>
    <t>修缮硬化路面423米，路面宽3.7-4.5米，厚20cm。</t>
  </si>
  <si>
    <t>1.路面修缮总长0.423公里；
2.项目（工程）完成及时率≥100%
3.项目（工程）验收合格率达100%
4.受益总人220户623人（其中脱贫户67户285人）
5.工程设计使用年限≥10年
6.项目建成后群众满意度≥95%</t>
  </si>
  <si>
    <t>2025年5月15日</t>
  </si>
  <si>
    <t>宾阳县邹圩镇同德村委下苏村至河渚村甘蔗产业路</t>
  </si>
  <si>
    <t>项目总投资:59.9498万元。         1.新建硬化路长1.199公里，路面宽3.5米，厚18厘米；
2.新建φ1米圆管涵2处，共14米；</t>
  </si>
  <si>
    <t>1.新增乡村硬化路里程1.88公里
2.项目（工程）完成及时率≥100%
3.项目（工程）验收合格率达100%
4.受益总人口590户2584人（其中脱贫户23户69人）
5.工程设计使用年限≥10年
6.项目建成后群众满意度≥95%</t>
  </si>
  <si>
    <t>同礼村委</t>
  </si>
  <si>
    <t>宾阳县邹圩镇同礼村委大江村巷道硬化</t>
  </si>
  <si>
    <t>1.新建屯内巷道11段，共482米，宽2米至3.5米，厚16厘米；
2.新建φ0.3米圆管涵1处，共4米；
3.新建φ0.5米圆管涵1处，共4米。</t>
  </si>
  <si>
    <t>1.新增乡村硬化路里程0.482公里
2.项目（工程）完成及时率≥100%
3.项目（工程）验收合格率达100%
4.受益总人口173户763人（其中脱贫户33户156人）
5.工程设计使用年限≥10年
6.项目建成后群众满意度≥95%</t>
  </si>
  <si>
    <t>新华村委</t>
  </si>
  <si>
    <t>宾阳县邹圩镇新华村委木山村巷道硬化</t>
  </si>
  <si>
    <t>1.新建屯内巷道11段，长795米，宽2米至3.5米，厚18厘米；
2.新建φ0.3圆管涵2处，共12米。</t>
  </si>
  <si>
    <t>1.巷道硬化0.795公里  
2.项目（工程）完成及时率≥100%
3.项目（工程）验收合格率达100%
4.受益总人口90户348人（其中脱贫户12户39）
5.工程设计使用年限≥10年
6.项目建成后群众满意度≥100%</t>
  </si>
  <si>
    <t>永和村委</t>
  </si>
  <si>
    <t>宾阳县邹圩镇永和村委新张村灌溉水渠</t>
  </si>
  <si>
    <t>1.砖砌排水沟300米，水沟宽80cm，高80cm；
2.浆砌片石排水沟304米，水沟宽80cm，高80cm。</t>
  </si>
  <si>
    <t>604米</t>
  </si>
  <si>
    <t>1.水渠建设0.604公里
2.项目(工程)完成及时率≥100%
3.项目(工程)验收合格率达100%
4.受益总人口414户1707人（其中脱贫户17户60人）
5.工程设计使用年限≥10年
6.项目建成后群众满意度≥95%</t>
  </si>
  <si>
    <t>宾阳县农业农村局2024年基础设施项目工程款</t>
  </si>
  <si>
    <t>宾阳县黎塘镇启明村委沙古村至畜牧场路2.1404万元
/1.宾阳县和吉镇华罗村委马罗村板石路口至巴蜀路口硬化路3.1998万元，2.宾阳县武陵镇四才村委六苗村至团江村屯路修缮工程3.139406万元，3.宾阳县武陵镇四才村委陈邓公路至六胜村屯路修缮工程约41.267214万元。</t>
  </si>
  <si>
    <t>完成2024年度基础设施项目工程款支付，提高群众满意度</t>
  </si>
  <si>
    <t>宾阳县宾州镇2024年基础设施工程款</t>
  </si>
  <si>
    <t>1.宾阳县宾州镇恭村村委2024年创建提升村项目1.0795万元，2.宾阳县宾州镇国太村委南华村巷道硬化0.7774万元，3.宾阳县宾州镇六和村委塘表村巷道硬化0.4328万元，4.宾阳县宾州镇六明村委六料村巷道硬化0.7416万元，5.宾阳县宾州镇蒙村村委大蒙村巷道硬化0.8053万元，6.宾阳县宾州镇七里村委浦柳村巷道硬化0.4209万元，7.宾阳县宾州镇三韦村委和盈肉鸡产业园路口至茶妒狗儿江路口产业路1.6309万元，8.宾阳县宾州镇三韦村委山琶村巷道硬化工程0.9485万元，9.宾阳县宾州镇文伟村委下清凌村道路硬化工程4.4373万元，10.宾阳县宾州镇南山村委六谷村道路安防工程1.4061万元。
/1.宾阳县宾州镇六明村委马棉村巷道硬化0.2153万元，2.宾阳县宾州镇南山村委至六严屯屯路修缮工程1.8978万元，3.宾阳县宾州镇三韦村委陈岭村巷道硬化0.8825万元，4.宾阳县宾州镇文伟村委下清凌村道路硬化工程1.9972万元，5.宾阳县宾州镇南山村委六谷村道路安防工程0.5555万元。</t>
  </si>
  <si>
    <t>宾阳县陈平镇2024年基础设施项目工程款</t>
  </si>
  <si>
    <t>1.宾阳县陈平镇义平村委村委至长田村道路修缮工程2.6万元，2.宾阳县陈平镇名山村委2024年创建示范村项目0.4881万元。</t>
  </si>
  <si>
    <t>2025年7月5日</t>
  </si>
  <si>
    <t>宾阳县大桥镇2024年基础设施项目工程款</t>
  </si>
  <si>
    <t>1.宾阳县大桥镇丰州村委银村巷道硬化0.1464万元，2.宾阳县大桥镇石壁村委景新村甘蔗产业路1.362万元，3.宾阳县大桥镇石壁村委山肚村巷道硬化0.2022万元，4.宾阳县大桥镇水美村委下陈村至糖厂优质稻产业路0.3675万元，5.宾阳县大桥镇周岭村委周北村排污工程0.5205万元，6.宾阳县大桥镇红桥村委雅庞村菜市垃圾池0.18万元。
/宾阳县大桥镇罗江村委吕村北至马榄江产业路1.4234万元</t>
  </si>
  <si>
    <t>2025年6月26日</t>
  </si>
  <si>
    <t>宾阳县甘棠镇2024年基础设施项目工程款</t>
  </si>
  <si>
    <t>1.宾阳县甘棠镇八德村委马曹至大田村路口修缮工程6.64万元，2.宾阳县甘棠镇八合村委江南村巷道硬化0.7807万元，3.宾阳县甘棠镇旺龙村委榃旺村巷道硬化0.7821万元，4.宾阳县甘棠镇五合村委张屋村巷道硬化0.3066万元。
/1.宾阳县甘棠镇八德村委赤黎新村桥涵0.5132万元，2.宾阳县甘棠镇八德村委马曹至大田村路口修缮工程2.520775万元，3.宾阳县甘棠镇八合村委三品电灌站变压器安装项目0.345964万元，4.宾阳县甘棠镇那河村委滕塘桥至利杏村路口安防工程0.8933万元。</t>
  </si>
  <si>
    <t>宾阳县古辣镇2024年基础设施项目工程款</t>
  </si>
  <si>
    <t>1.宾阳县古辣镇古辣社区2024年创建示范村项目0.455万元，2.宾阳县古辣镇马界村委甘地村三红蜜柚产业路6.026万元，3.宾阳县古辣镇马界村委甘地村巷道硬化0.3876万元，4.宾阳县古辣镇新胜村委马安村松树园路口至宾阳县王灵镇亿福养殖场产业路1.7872万元。
/1.宾阳县古辣镇六窑村委榃六村榃六完小至鸣凤登生态农业黑山羊养殖基地黑山羊产业路1.3861万元，2.宾阳县古辣镇马界村委甘地村三红蜜柚产业路2.378万元，3.宾阳县古辣镇稔竹村委稔竹村坝头岭至四季村甘蔗产业路0.7968万元，4.宾阳县古辣镇新兴村委龙兴村至龙兴村铁路桥甘蔗产业路1.3718万元，5.宾阳县古辣镇新兴村委竹兜村至大垌田水稻产业路1.2906万元，6.宾阳县古辣镇古辣社区蔡村10队排污工程0.130557万元，7.宾阳县古辣镇古辣社区蔡村10队巷道硬化0.299122万元，8.宾阳县古辣镇古辣社区蔡村6队8队排污工程0.29274万元，9.宾阳县古辣镇古辣社区蔡村道路安防工程0.179902万元，10.古辣镇古辣社区蔡村7队、8队排污工程0.558892万元，11.宾阳县古辣镇古辣社区蔡村独立桥涵0.5901万元，12.宾阳县古辣镇古辣社区蔡村公共基础照明工程1.658708万元。</t>
  </si>
  <si>
    <t>宾阳县和吉镇2024年基础设施项目工程款</t>
  </si>
  <si>
    <t>1.宾阳县和吉镇华罗村委北罗村林场路口至龙缘岭木薯西瓜产业路0.9436万元，2.宾阳县和吉镇华罗村委北罗村石狗岭路口至谭黎木薯产业路1.3006万元，3.宾阳县和吉镇新安村委生猪养殖产业园安防设施工程项目0.7601万元。
/宾阳县和吉镇伶俐村委三奇村面前垌路至老竹园产业路2.1408万元</t>
  </si>
  <si>
    <t>宾阳县黎塘镇2024年基础设施项目工程款</t>
  </si>
  <si>
    <t>1.宾阳县黎塘镇吴江村委细江村巷道硬化0.472万元，2.宾阳县黎塘镇吴江村委新桥美村巷道硬化0.3783万元。
/宾阳县黎塘镇凤鸣村委太塘村至太塘林场果蔬基地产业路4.403724万元</t>
  </si>
  <si>
    <t>宾阳县露圩镇2024年基础设施项目工程款</t>
  </si>
  <si>
    <t>1.宾阳县露圩镇八凤村委木塘村巷道硬化0.4643万元，2.宾阳县露圩镇百合村委象围村巷道硬化1.2191万元，3.宾阳县露圩镇浪利村委2024年创建提升村项目1.5797万元，4.宾阳县露圩镇周黎村委旺田村巷道硬化0.4376万元。</t>
  </si>
  <si>
    <t>2025年6月27日</t>
  </si>
  <si>
    <t>上级扶贫部门,上级扶贫部门</t>
  </si>
  <si>
    <t>宾阳县思陇镇2024年基础设施项目工程款</t>
  </si>
  <si>
    <t>1.宾阳县思陇镇黄冠村委2024年创建提升村项目1.2946万元，2.宾阳县思陇镇黄冠村委大黄村垃圾池0.2096万元，3.宾阳县思陇镇祥华社区站塘村至贵龙那改村道路扩建工程5.6988万元。
/1.宾阳县思陇镇昆仑村委2024年创建提升村项目1.2345万元，2.宾阳县思陇镇昆仑村委万福村进村路至屋岸山坚果园产业路0.825万元，3.宾阳县思陇镇南关村委六农村巷道硬化0.3583万元，4.宾阳县思陇镇祥华社区站塘村至贵龙那改村道路扩建工程3.8658。</t>
  </si>
  <si>
    <t>宾阳县王灵镇2024年基础设施项目工程款</t>
  </si>
  <si>
    <t>1.宾阳县王灵镇黄兴村委2024年创建提升村项目1.2477万元，2.宾阳县王灵镇三择村委三择村十一队巷道硬化0.3602万元。
/宾阳县王灵镇八岭村委老陆岭村泰山石至水车尾西甜瓜基地产业路2.5312万元</t>
  </si>
  <si>
    <t>宾阳县武陵镇2024年基础设施项目工程款</t>
  </si>
  <si>
    <t>1.宾阳县武陵镇马王村委罗村甘蔗、肉牛养殖产业路0.8252万元，2.宾阳县武陵镇云梯村委文宠新村交叉路口至六斗水库糖料蔗产业路0.4672万元，3.宾阳县武陵镇云梯村委云梯村排污工程0.5876万元，4.宾阳县武陵镇四才村委太平村通村桥项目74.128万元。
/1.宾阳县武陵镇留寺村委2024年创建精品村项目2.4321万元，2.宾阳县武陵镇云梯村委云梯村至大桥镇连朋村委郭村龙降桥路1.5012万元，3.宾阳县武陵镇云梯村委云梯村至马榄江产业路1.101万元，4.宾阳县武陵镇四才村委太平村通村桥项目约13.4878万元。</t>
  </si>
  <si>
    <t>宾阳县新桥镇2024年基础设施项目工程款</t>
  </si>
  <si>
    <t>1.宾阳县新桥镇立新村委上埠村巷道硬化0.4236万元，2.宾阳县新桥镇三才村委阮村巷道硬化0.4925万元，3.宾阳县新桥镇大罗村委沙江桥至宾州镇蒙村村委张村路安防工程15.038458万元。
/1.宾阳县新桥镇大罗村委沙江桥至宾州镇蒙村村委张村路安防工程12.886942万元，2.宾阳县新桥镇立新村委军屯村路口独立桥涵0.2959万元，3.宾阳县新桥镇立新村委路口独立桥涵0.2874万元。</t>
  </si>
  <si>
    <t>宾阳县新圩镇2024年基础设施项目工程款</t>
  </si>
  <si>
    <t>宾阳县新圩镇共和村委2024年创建示范村项目0.5615万元
/1.宾阳县新圩镇公义村委新木棉村新桥路段至重清公甘蔗产业路2.498万元，2.宾阳县新圩镇上国村委下国村讲鬼园至大园甘蔗产业路0.6893万元。</t>
  </si>
  <si>
    <t>2025年7月1日</t>
  </si>
  <si>
    <t>宾阳县洋桥镇2024年基础设施项目工程款</t>
  </si>
  <si>
    <t>1.宾阳县洋桥镇东黎村委东青七队至496县道甘蔗产业路0.5648万元，2.宾阳县洋桥镇葛村村委石狗村村牌路口至车塘老村甘蔗产业路1.3119万元，3.宾阳县洋桥镇凌达村委罗岭村巷道硬化0.1982万元，4.宾阳县洋桥镇茂凌村委茂凌大村甘蔗产业路0.5172万元，5.宾阳县洋桥镇那马村委那谢村北路口至光伏发电场甘蔗产业路0.8352万元。
/宾阳县洋桥镇凌达村委赵塘村巷道硬化0.8813万元。</t>
  </si>
  <si>
    <t>宾阳县中华镇2024年基础设施项目工程款</t>
  </si>
  <si>
    <t>1.宾阳县中华镇三军村委三山村道路修缮工程0.6737万元，2.宾阳县中华镇育才村委育才村至兴隆村中华香米产业路0.5312万元。
/1.宾阳县中华镇新塘村委2024年创建提升村项目1.3693万元，2.宾阳县中华镇蒙记村委李实村中华香米基地产业路1.4619万元。</t>
  </si>
  <si>
    <t>宾阳县邹圩镇2024年基础设施项目工程款</t>
  </si>
  <si>
    <t>1.宾阳县邹圩镇六新村委三和村养鸡场至石牛村桂花梨种植产业路1.3738万元，2.宾阳县邹圩镇同礼村委东头新村至大坟岭路0.2123万元，3.宾阳县邹圩镇同礼村委西头村至中村路0.5393万元，4.宾阳县邹圩镇同仁村委新何村巷道硬化0.4221万元，5.宾阳县邹圩镇同仁村委新庆南门村、新庆北门村巷道硬化0.3297万元，6.宾阳县邹圩镇新华村委谭村至新华村委高密度养鱼场村级集体经济产业路0.6546万元，7.宾阳县邹圩镇邹圩社区红陶基地污水处理设施建设工程0.4077万元，8.宾阳县邹圩镇邹圩社区平石垌路口至牛运岭甘蔗产业路1.6084万元。
/宾阳县邹圩镇白山村委壮帽村道路硬化1.115754万元。</t>
  </si>
  <si>
    <t>启明村委</t>
  </si>
  <si>
    <t>宾阳县黎塘镇启明村委沙古村村内道路硬化工程</t>
  </si>
  <si>
    <t>1.道路路面修缮长576米。其中破除塌陷部分并修缮长50米、宽3.0米、厚0.18米；拓宽长576米、宽0.5米、厚0.18米。2.道路硬化长400米、宽3.5米、厚0.18米，路床整形碾压、路面铺筑、错车道、钢筋混凝土圆管涵建设。</t>
  </si>
  <si>
    <t>1.修缮公路里程576米、新建道路400米
2.受益总人口535户1962人（其中脱贫户13户37人）
3.项目建成后群众满意度≥95%</t>
  </si>
  <si>
    <t>联合验收,财政部门,上级扶贫部门</t>
  </si>
  <si>
    <t>宾阳县黎塘镇启明村委沙古村巷道硬化</t>
  </si>
  <si>
    <t>新建屯内巷道段，共1400米，厚16厘米；其中：
巷道1：硬化巷道长90米，宽3米；
巷道2：硬化巷道长90米，宽3米；
巷道3：硬化巷道长92米，宽3米；
巷道4：硬化巷道长97米，宽3米；
巷道5：硬化巷道长80米，宽3米；                  
巷道6：硬化巷道长100米，宽3米；
巷道7：硬化巷道长8米，宽3米；                     巷道8：硬化巷道长45米，宽3米；            
巷道9：硬化巷道长35米，宽3米；               巷道10：硬化巷道长170米，宽3米；                         巷道11：硬化巷道长108米，宽3米；                       巷道12：硬化巷道长60米，宽3米；                   巷道13：硬化巷道长275米，宽3米；
巷道14：硬化巷道长150米，宽3米；  
配套碎石调平层长、宽与硬化面尺寸一致，厚度均为4厘米。</t>
  </si>
  <si>
    <t>1.新增乡村硬化路里程1.4公里
2.受益总人口535户1962人（其中脱贫户13户37人）
3.项目建成后群众满意度≥95%。</t>
  </si>
  <si>
    <t>2025年6月22日</t>
  </si>
  <si>
    <t>留寺村委</t>
  </si>
  <si>
    <t>宾阳县武陵镇留寺村委龙德村巷道硬化</t>
  </si>
  <si>
    <t>新建屯内巷道3段，共195米，厚16厘米。其中：
巷道1：硬化长45米，宽2.0米；
巷道2：硬化长95米，宽2.5米；
巷道3：硬化长55米，宽2.5米 ；  
配套碎石调平层长、宽与硬化面尺寸一致，厚度均为4厘米；配套公共区域圆管涵。</t>
  </si>
  <si>
    <t>1.巷道硬化0.195公里
2.项目（工程）完成及时率≥100%
3.项目（工程）验收合格率达100%
4.受益总人口270户930人（其中脱贫户17户64人）
5.工程设计使用年限≥10年
6.项目建成后群众满意度≥95%</t>
  </si>
  <si>
    <t>2025年5月30日</t>
  </si>
  <si>
    <t>大仙村委</t>
  </si>
  <si>
    <t>宾阳县新桥镇大仙村委会双江村村路道路安防工程</t>
  </si>
  <si>
    <t>新建波形梁钢护栏300米。</t>
  </si>
  <si>
    <t>1.新建安全护栏0.3公里
2.项目（工程）完成及时率≥100%
3.项目（工程）验收合格率达100%
4.受益总人口46户254人（其中脱贫户4户18人）
5.工程设计使用年限≥10年
6.项目建成后群众满意度≥95%</t>
  </si>
  <si>
    <t>凌达村委</t>
  </si>
  <si>
    <t>宾阳县洋桥镇凌达村委大凌达村巷道硬化</t>
  </si>
  <si>
    <t>新建屯内巷道18段，共1101米，厚16厘米；其中：
巷道1-1：硬化长68米，宽2.5米；
巷道1-2：硬化长54米，宽2.5米；
巷道2-1：硬化长54米，宽2.5米；
巷道2-2：硬化长49米，宽2米；  
巷道2-3：硬化长34米，宽2.5米；  
巷道3-1：硬化长25米，宽2.5米；  
巷道3-2：硬化长83米，宽2.5米；
巷道4-1：硬化长85米，宽2.5米；
巷道4-2：硬化长40米，宽2.5米；
巷道5-1：硬化长61米，宽2.5米；
巷道5-2：硬化长55米，宽2.5米；
巷道6：硬化长179米，宽2.5米；
巷道7-1：硬化长147米，宽2.5米；
巷道7-2：硬化长49米，宽2.5米；
巷道7-3：硬化长12米，宽2.5米；
巷道7-4：硬化长20米，宽2.5米；
巷道8：硬化长39米，宽2.5米；
变更巷道1：硬化长47米，宽3.3米；  
铺设配套碎石调平层长、宽与硬化面尺寸一致，厚度均为4厘米。</t>
  </si>
  <si>
    <t>1.新增乡村巷道硬化1.02公里
2.项目（工程）完成及时率≥100%
3.项目（工程）验收合格率达100%
4.受益总人口106户446人（其中脱贫户21户106人）
5.工程设计使用年限≥10年
6.项目建成后群众满意度≥95%</t>
  </si>
  <si>
    <t>宾阳县洋桥镇凌达村委新村、罗岭村公共基础照明工程</t>
  </si>
  <si>
    <t>安装太阳能路灯60盏，其中：
新村安装太阳能路灯30盏，杆灯20盏，壁灯10盏。
罗岭村安装太阳能路灯30盏，杆灯20盏，壁灯10盏。</t>
  </si>
  <si>
    <t>60盏</t>
  </si>
  <si>
    <t>1.安装太阳能路灯60盏
2.项目（工程）完成及时率≥100%
3.项目（工程）验收合格率达100%
4.受益总人口82户450人（其中脱贫户12户56人）
5.工程设计使用年限≥10年
6.项目建成后群众满意度≥95%</t>
  </si>
  <si>
    <t>2025年4月27日</t>
  </si>
  <si>
    <t>中华社区</t>
  </si>
  <si>
    <t>宾阳县中华镇草菇种植基地项目供水井</t>
  </si>
  <si>
    <t>挖一口深水井，三相电，安装水管280米，抽水系统，建设不锈钢水塔</t>
  </si>
  <si>
    <t>1.新建一口水井
2.项目（工程）完成及时率≥100%
3.项目（工程）验收合格率达100%
4.受益总人口143户429人（其中脱贫户9户27人）
5.工程设计使用年限≥10年
6.项目建成后群众满意度≥95%</t>
  </si>
  <si>
    <t>2025年5月9日</t>
  </si>
  <si>
    <t>2025年8月14日</t>
  </si>
  <si>
    <t>新塘村委</t>
  </si>
  <si>
    <t>宾阳县中华镇新塘村委龙珠村、新刘村巷道硬化</t>
  </si>
  <si>
    <t>龙珠村新建屯内巷道8段，共300米，厚16厘米；其中：巷道1：硬化长45米，宽3.3米；巷道2：硬化长42米，宽3米；巷道3：硬化长14米，宽3米；巷道4：硬化长22米，宽3米；巷道5：硬化长14米，宽3米；巷道6：硬化长90米，宽3米；巷道7：硬化长20米，宽3米；巷道8：硬化长53米，宽3米；配套碎石调平层长、宽与硬化面尺寸一致，厚度均为4厘米。
新刘村新建屯内巷道7段，共336米，厚16厘米；其中：
巷道1：硬化长28米，宽3.5米；巷道2：硬化长80米，宽3.5米；巷道3：硬化长18米，宽3米；巷道4：硬化长30米，宽3.5米；巷道5：硬化长100米，宽3.5米；巷道6：50米，宽2.5米；巷道7：30米，宽3.5米 配套碎石调平层长、宽与硬化面尺寸一致，厚度均为4厘米；</t>
  </si>
  <si>
    <t>1.硬化村巷道总长636米
2.项目（工程）完成及时率≥100%
3.项目（工程）验收合格率达100%
4.受益总人口128户449人（其中脱贫户22户89人）
5.工程设计使用年限≥10年
6.项目建成后群众满意度≥95%</t>
  </si>
  <si>
    <t>长新村委</t>
  </si>
  <si>
    <t>宾阳县邹圩镇322国道路口至长新村委龙眼门村公共基础照明工程</t>
  </si>
  <si>
    <t>安装太阳能路灯，其中杆灯52盏。</t>
  </si>
  <si>
    <t>52盏</t>
  </si>
  <si>
    <t>新建太阳能路灯52盏，受益总人口103户400人（其中脱贫户20户67人），项目完成及时率≥100%，项目验收合格率达100%，工程设计使用年限≥10年，项目建成后群众满意度≥95%。</t>
  </si>
  <si>
    <t>2025年4月18日</t>
  </si>
  <si>
    <t>2025年5月31日</t>
  </si>
  <si>
    <t>邹圩社区</t>
  </si>
  <si>
    <t>宾阳县邹圩镇邹圩社区下窑村巷道硬化</t>
  </si>
  <si>
    <t>新建屯内巷道3段，共312米，厚16厘米；
巷道1：硬化长65米，宽3.0米；
巷道2：硬化长54米，宽2.5米；
巷道3：硬化长55米，宽3.0米；
巷道4：硬化长77米，宽2.5米；
巷道5：硬化长20米，宽2.2米；
巷道6：硬化长41米，宽2.5米；
配套碎石调平层长、宽与硬化面尺寸一致，厚度均为4厘米；配套公共区域φ0.3米圆管涵1处，共4.5米。</t>
  </si>
  <si>
    <t>1.新增巷道里程0.312公里
2.项目（工程）完成及时率≥100%
3.项目（工程）验收合格率达100%
4.受益总人口190户704人（其中脱贫户9户29人）
5.工程设计使用年限≥10年
6.项目建成后群众满意度≥95%</t>
  </si>
  <si>
    <t>恭村村委长新村</t>
  </si>
  <si>
    <t>宾阳县宾州镇恭村村委长新村饮水安全巩固提升工程</t>
  </si>
  <si>
    <t>新建12m有效高度20m³水塔1座，维修原有泵房1间；新建消毒间1间，安装简易消毒设备一套，铺设输配水管路0.115km</t>
  </si>
  <si>
    <t>宾阳县水利局</t>
  </si>
  <si>
    <t>覃志远</t>
  </si>
  <si>
    <t>10m³/d</t>
  </si>
  <si>
    <t>1、新建水塔1座、消毒间1间、维修泵房1间，安装消毒器1套、铺设水管路0.115km
2.项目（工程）完成及时率≥100%
3.项目（工程）验收合格率达100%
4.受益总人口15户75人（其中脱贫户6户19人）
5.工程设计使用年限≥15年
6.项目建成后群众满意度≥95%。</t>
  </si>
  <si>
    <t>2025年4月29日</t>
  </si>
  <si>
    <t>王明村委王明村1、2队</t>
  </si>
  <si>
    <t>宾阳县宾州镇王明村委王明村1、2队饮水安全巩固提升工程</t>
  </si>
  <si>
    <t>新建取水头部1座，过滤池1座；建50m3水池1座，消毒间1间，安装简易消毒设备1套,铺设输配水管2.51Km</t>
  </si>
  <si>
    <t>36m³/d</t>
  </si>
  <si>
    <t>1、新建取水头部1座，过滤池1座；水池1座，消毒间1间，安装消毒设备1套,铺设输配水管2.51Km
2.项目（工程）完成及时率≥100%
3.项目（工程）验收合格率达100%
4.受益总人口60户300人（其中脱贫户2户6人）
5.工程设计使用年限≥15年
6.项目建成后群众满意度≥95%。</t>
  </si>
  <si>
    <t>吴村村委吴村</t>
  </si>
  <si>
    <t>宾阳县宾州镇吴村村委吴村人饮工程</t>
  </si>
  <si>
    <t>1.新钻机井1口；2.新建10m2砖混结构抽水泵房1座；3.架设0.4KV低压线路50米；4.铺设新泵房至水塔1.0MpaDN110PVC管上水管200米；5.配备安装10T/h简易消毒设备一套。</t>
  </si>
  <si>
    <t>409m³/d</t>
  </si>
  <si>
    <t>1、新建机井1口，抽水泵房1座，设低压线路50米、水管200米，安装消毒设备1套
2.项目（工程）完成及时率≥100%
3.项目（工程）验收合格率达100%
4.受益总人口756户3030人（其中脱贫户11户18人）
5.工程设计使用年限≥15年
6.项目建成后群众满意度≥95%。</t>
  </si>
  <si>
    <t>新模村委</t>
  </si>
  <si>
    <t>宾阳县宾州镇新模村委新村新鼎小区饮水改造工程</t>
  </si>
  <si>
    <t>新建配水管网0.806Km，配备DN15防滴水表50个。</t>
  </si>
  <si>
    <t>38.88m³/d</t>
  </si>
  <si>
    <t>1.新建配水管网0.806Km，配备DN15防滴水表50个
2.项目（工程）完成及时率≥100%；
3.项目（工程）验收合格率达100%；
4.受益总人口60户300人（其中脱贫户1户4人）
5.工程设计使用年限≥10年
6.项目建成后群众满意度≥95%</t>
  </si>
  <si>
    <t>展志村委</t>
  </si>
  <si>
    <t>宾阳县宾州镇展志村委新黄村安全饮水巩固提升工程</t>
  </si>
  <si>
    <t>新打机井1口；建20m有效高度50m³水塔1座，泵房1座，安装简易消毒设备1套，水塔自动抽水装置1套，0.4KV低压线路100m，铺设输配水管2.475km。</t>
  </si>
  <si>
    <t>93m³/d</t>
  </si>
  <si>
    <t>1.新打机井1口；建水塔、泵房1座，安装消毒设备1套，水塔自动抽水装置1套，0.4KV低压线路100m，铺设输配水管2.475km。
2.项目（工程）完成及时率≥100%；
3.项目（工程）验收合格率达100%；
4.受益总人口10户500人（其中脱贫户1户3人）
5.工程设计使用年限≥10年
6.项目建成后群众满意度≥95%</t>
  </si>
  <si>
    <t>新安村委下高峰村</t>
  </si>
  <si>
    <t>宾阳县陈平镇新安村委下高峰村饮水安全巩固提升工程</t>
  </si>
  <si>
    <t>新建渗滤池1座，沉砂池1座、过滤池1座，简易消毒设备1套，清洗消毒水池，铺设输配水管路4.234km</t>
  </si>
  <si>
    <t>74.38m³/d</t>
  </si>
  <si>
    <t>1、新建渗滤池1座，沉砂池1座、过滤池1座，简易消毒设备1套，清洗消毒水池，铺设输配水管路4.234km
2.项目（工程）完成及时率≥100%
3.项目（工程）验收合格率达100%
4.受益总人口108户500人（其中脱贫户11户18人）
5.工程设计使用年限≥15年
6.项目建成后群众满意度≥95%。</t>
  </si>
  <si>
    <t>2025年7月23日</t>
  </si>
  <si>
    <t>义平村委白石村</t>
  </si>
  <si>
    <t>宾阳县陈平镇义平村委白石村饮水安全巩固提升工程</t>
  </si>
  <si>
    <t>清洗消毒集水坑、沉砂池；维修消毒间1间，购置及安装简易消毒器1套，铺设输配水管路2.248km</t>
  </si>
  <si>
    <t>44.03m³/d</t>
  </si>
  <si>
    <t>1、维修消毒间1间，安装消毒器1套、铺设水管路2.248km
2.项目（工程）完成及时率≥100%
3.项目（工程）验收合格率达100%
4.受益总人口76户296人（其中脱贫户2户8人）
5.工程设计使用年限≥15年
6.项目建成后群众满意度≥95%。</t>
  </si>
  <si>
    <t>大邦社区</t>
  </si>
  <si>
    <t>宾阳县和吉镇大邦社区上赤村东面六冯沟渠独立桥涵</t>
  </si>
  <si>
    <t>新建桥涵长8米、宽4米、高3.5米,钢筋混凝土盖板8*6*0.3米。</t>
  </si>
  <si>
    <t>1.新建桥涵一座
2.项目（工程）完成及时率100%
3.项目（工程）验收合格率达100%
4.受益总人口311户989人（其中脱贫户（监测户）6户23人）
5.工程设计使用年限≥10年
6.项目建成后群众满意度≥95%</t>
  </si>
  <si>
    <t>宾阳县和吉镇华罗村委马罗村饮水安全巩固提升工程</t>
  </si>
  <si>
    <t>新打机井一口，建泵房1座，购置及安装简易消毒设备1套，水池自动抽水装置1套，架设0.4KV低压线路90m，铺设输配水管1.42Km。</t>
  </si>
  <si>
    <t>193m³/d</t>
  </si>
  <si>
    <t>1.新打机井一口，建泵房1座，安装消毒设备、水池自动抽水装置1套，架设0.4KV低压线路90m，铺设输配水管1.42Km。
2.项目（工程）完成及时率≥100%；
3.项目（工程）验收合格率达100%；
4.受益总人口65户220人（其中脱贫户45户88人）
5.工程设计使用年限≥10年
6.项目建成后群众满意度≥95%</t>
  </si>
  <si>
    <t>2025年11月12日</t>
  </si>
  <si>
    <t>燕山村委</t>
  </si>
  <si>
    <t>宾阳县和吉镇燕山村委志广村饮水安全巩固提升工程</t>
  </si>
  <si>
    <t>新建15m有效高度50m³水塔1座；泵房1座，购置及安装简易消毒器1套，架设0.4KV低压线路20m，水塔自动抽水装置1套，铺设输水管DN110PE管40m。</t>
  </si>
  <si>
    <t>128m³/d</t>
  </si>
  <si>
    <t>1.新建水塔1座、泵房1座，安装消毒器、水塔自动抽水装置1套，架设0.4KV低压线路20m，铺设输水管DN110PE管40m。
2.项目（工程）完成及时率≥100%；
3.项目（工程）验收合格率达100%；
4.受益总人口82户460人（其中脱贫户2户8人）
5.工程设计使用年限≥10年
6.项目建成后群众满意度≥95%</t>
  </si>
  <si>
    <t>宾阳县露圩镇八凤村委六庄村饮水安全巩固提升工程</t>
  </si>
  <si>
    <t>新建进水前池一座，泵房一座，安装抽水设备（型号 150QJ5-200）一套，架设0.4KV低压线路500m,铺设配水管5.382km。</t>
  </si>
  <si>
    <t>70m³/d</t>
  </si>
  <si>
    <t>1.新建进水前池、泵房一座，安装抽水设备（型号 150QJ5-200）一套，架设0.4KV低压线路500m,铺设配水管5.382km。
2.项目（工程）完成及时率≥100%；
3.项目（工程）验收合格率达100%；
4.受益总人口108户540人（其中脱贫户12户38人）
5.工程设计使用年限≥10年
6.项目建成后群众满意度≥95%</t>
  </si>
  <si>
    <t>宾阳县思陇镇贵龙村委那改村饮水工程建设</t>
  </si>
  <si>
    <t>1.购买十吨级容量不锈钢蓄水箱2个，体积长4米*宽4米*高2.2米；
2.建设沉砂池一座，长8米*宽8米*高1.5米；
3.配备水管1500米。</t>
  </si>
  <si>
    <t>安全饮用水工程</t>
  </si>
  <si>
    <t>1.新建生活用水建设一套；
2.项目（工程）完成及时率≥100%；
3.项目（工程）验收合格率达100%；
4.受益总人口55户202人（其中脱贫户3户12人）
5.工程设计使用年限≥10年
6.项目建成后群众满意度≥95%</t>
  </si>
  <si>
    <t>2025年9月19日</t>
  </si>
  <si>
    <t>白岩村委下马鞍村</t>
  </si>
  <si>
    <t>宾阳县新桥镇白岩村委下马鞍村饮水安全巩固提升工程</t>
  </si>
  <si>
    <t>新钻机井一口,建50m³高位水池1座，泵房1座，购置及安装简易消毒设备1套；铺设输配水管4.393km</t>
  </si>
  <si>
    <t>27m³/d</t>
  </si>
  <si>
    <t>1、新建机井1口，高位水池、泵房1座，安装消毒设备1套，铺设水管4.393KM
2.项目（工程）完成及时率≥100%
3.项目（工程）验收合格率达100%
4.受益总人口42户201人（其中脱贫户11户18人）
5.工程设计使用年限≥15年
6.项目建成后群众满意度≥95%。</t>
  </si>
  <si>
    <t>宾阳县新圩镇梁凤村委龙塘村饮水安全巩固提升工程</t>
  </si>
  <si>
    <t>使用新圩镇枫江水厂水，新建输配水管893m。</t>
  </si>
  <si>
    <t>20m³/d</t>
  </si>
  <si>
    <t>1.新建输配水管893m。
2.项目（工程）完成及时率≥100%；
3.项目（工程）验收合格率达100%；
4.受益总人口26户130人（其中脱贫户2户4人）
5.工程设计使用年限≥10年
6.项目建成后群众满意度≥95%</t>
  </si>
  <si>
    <t>赤坭村委</t>
  </si>
  <si>
    <t>宾阳县洋桥镇赤坭村委赤西村田间灌溉渠道建设项目</t>
  </si>
  <si>
    <t>1.新建设长3.2米*宽1.6米*高2.5米混凝土斗闸口2处，配套铸铁闸门2座；
2.新建宽1米*高0.8米三面光斗渠2条，长度分别为900米及1200米，共计2100米。</t>
  </si>
  <si>
    <t>1.新建2处长3.2米*宽1.6米*高2.5米的混凝土斗闸口，配套铸铁闸门2座；
2.新建2条宽1米*高0.8米三面光斗渠，总长度2100米；
3.项目(工程)完成及时率≥100%；
4.项目(工程)验收合格率≥100%；
5.受益总人口119户537人(其中脱贫户7户18人)；
6.工程设计使用年限≥10年；
7.项目建成后群众满意度≥95%。</t>
  </si>
  <si>
    <t>2025年10月23日</t>
  </si>
  <si>
    <t>2025年12月1日</t>
  </si>
  <si>
    <t>宾阳县洋桥镇赤坭村委旺三村田间灌溉渠道建设项目</t>
  </si>
  <si>
    <t>1.新建长3.2米*宽1.6米*高2.5米混凝土斗闸口1处，配套铸铁闸门1座；
2.新建长1200米*宽1米*高0.8米三面光斗渠1条。</t>
  </si>
  <si>
    <t>1.新建1处长3.2米*宽1.6米*高2.5米的混凝土斗闸口，配套铸铁闸门1座；
2.新建1条长1200米*宽1米*高0.8米三面光斗渠；
3.项目(工程)完成及时率≥100%；
4.项目(工程)验收合格率≥100%；
5.受益总人口79户268人(其中脱贫户10户27人)；
6.工程设计使用年限≥10年；
7.项目建成后群众满意度≥95%</t>
  </si>
  <si>
    <t>2025年11月15日</t>
  </si>
  <si>
    <t>宾阳县洋桥镇赤坭村委新顶村田间灌溉渠道建设项目</t>
  </si>
  <si>
    <t>新建宽1米*高0.8米三面光斗渠2条，长度分别为300米及380米，共计680米。</t>
  </si>
  <si>
    <t>1.新建2条宽1米*高0.8米三面光斗渠，总长度680米；
2.项目(工程)完成及时率≥100%；
3.项目(工程)验收合格率≥100%；
4.受益总人口70户238人(其中脱贫户10户27人)；
5.工程设计使用年限≥10年；
6.项目建成后群众满意度≥95%。</t>
  </si>
  <si>
    <t>葛村村委石狗村</t>
  </si>
  <si>
    <t>宾阳县洋桥镇葛村村委石狗村饮水安全巩固提升工程</t>
  </si>
  <si>
    <t>新建20m有效高度50m³水塔1座，铺设输配水管40m，安装水塔自动抽水装置1套</t>
  </si>
  <si>
    <t>87m³/d</t>
  </si>
  <si>
    <t>1、新建水塔1座，铺设输配水管40M，安装抽水装置1套
2.项目（工程）完成及时率≥100%
3.项目（工程）验收合格率达100%
4.受益总人口108户500人（其中脱贫户11户18人）
5.工程设计使用年限≥15年
6.项目建成后群众满意度≥95%。</t>
  </si>
  <si>
    <t>宾阳县洋桥镇凌达村委大凌达村饮水安全工程</t>
  </si>
  <si>
    <t>新打机井1口，建25m有效高度50m³水塔1座，泵房1座，简易消毒器1套，安装水塔自动抽水装置1套，架设0.4KV低压线路180m，铺设输配水管990m。</t>
  </si>
  <si>
    <t>坐椅村委谭葛村</t>
  </si>
  <si>
    <t>宾阳县洋桥镇坐椅村委谭葛饮水安全巩固提升工程</t>
  </si>
  <si>
    <t>拆除重建泵房1座，拆除原有砼高位水池，新建50m³水池1座，购置及安装简易消毒器1台，铺设输配水管网3.811km</t>
  </si>
  <si>
    <t>126m³/d</t>
  </si>
  <si>
    <t>1、拆建泵房、水池1座、安装消毒器1台、铺设输配水管网3.811km
2.项目（工程）完成及时率≥100%
3.项目（工程）验收合格率达100%
4.受益总人口204户1017人（其中脱贫户4户8人）
5.工程设计使用年限≥15年
6.项目建成后群众满意度≥95%。</t>
  </si>
  <si>
    <t>蒙记村委</t>
  </si>
  <si>
    <t>宾阳县中华镇蒙记村委甘球竹山村饮水安全巩固提升工程</t>
  </si>
  <si>
    <t>新建泵房1座；购置及安装一体化压力式净水设备(处理水量10m³/h)1台；简易消毒器1套；铺设输配水管路2.225km。</t>
  </si>
  <si>
    <t>156m³/d</t>
  </si>
  <si>
    <t>1.新建泵房1座；安装净水设备1台；消毒器1套；铺设输配水管路2.225km。
2.项目（工程）完成及时率≥100%；
3.项目（工程）验收合格率达100%；
4.受益总人口88户352人（其中脱贫户6户22人）
5.工程设计使用年限≥10年
6.项目建成后群众满意度≥95%</t>
  </si>
  <si>
    <t>2025年7月25日</t>
  </si>
  <si>
    <t>蒙记村委上樊下樊村</t>
  </si>
  <si>
    <t>宾阳县中华镇蒙记村委上樊下樊村饮水安全巩固提升工程</t>
  </si>
  <si>
    <t>使用中华镇水厂水，新建配水管3.441Km</t>
  </si>
  <si>
    <t>60m³/d</t>
  </si>
  <si>
    <t>1、新建配水管3.441Km
2.项目（工程）完成及时率≥100%
3.项目（工程）验收合格率达100%
4.受益总人口92户496人（其中脱贫户2户5人）
5.工程设计使用年限≥15年
6.项目建成后群众满意度≥95%。</t>
  </si>
  <si>
    <t>宾阳县邹圩镇同礼村委中村、东头村、西头村农田灌溉渠建设工程</t>
  </si>
  <si>
    <t>1.中村、西头村从乐滩支渠新建设长3.2米宽1.6米高2.5米混凝土闸口一处，铺设50米长、直径0.8米水泥涵管，新建长4.2宽1.4米高1.5米消力池一座，
2.中村新建DN200倒虹吸口一处，新建长1450米*宽1米*高0.8米田间水渠；                    
3.东头村从乐滩支渠新建设DN200倒虹吸口一处，新建长400米*宽1米*高0.8米田间水渠；                           
4.东头村从乐滩支渠新建设DN200倒虹吸口两处，新建长800米*宽1米*高0.8米田间水渠</t>
  </si>
  <si>
    <t>2650米</t>
  </si>
  <si>
    <t>1.田间灌溉渠道建设项目1项
2.项目（工程）完成及时率≥100%
3.项目（工程）验收合格率达100%
4.受益总人口340户1530人（其中脱贫户79户332人）
5.工程设计使用年限≥5年
6.项目建成后群众满意度≥95%</t>
  </si>
  <si>
    <t>2025年12月15日</t>
  </si>
  <si>
    <t>宾阳县邹圩镇长新村委中村、岭顶村、龙眼村饮水安全改造工程工程</t>
  </si>
  <si>
    <t>新打机井一口 ，新建15m有效高度50m3倒锥不保温水塔一座，泵房一间，购置及安装简易消毒设备一套，0.4KV低压线路30m，铺设输配水管7.725km。</t>
  </si>
  <si>
    <t>154m³/d</t>
  </si>
  <si>
    <t>1.新打机井一口 ，保温水塔一座，泵房一间，购安装消毒设备一套，0.4KV低压线路30m，铺设输配水管7.725km。
2.项目（工程）完成及时率≥100%；
3.项目（工程）验收合格率达100%；
4.受益总人口234户1170人（其中脱贫户8户29人）
5.工程设计使用年限≥10年
6.项目建成后群众满意度≥95%</t>
  </si>
  <si>
    <t>宾阳县水利局2024年基础设施项目工程款</t>
  </si>
  <si>
    <t>1.宾阳县宾州镇河田村委六源第一、二、四组村饮水安全巩固提升工程5.444万元，2.宾阳县思陇镇南关村委水村陆屋屯饮水安全巩固提升工程2.139万元，3.宾阳县思陇镇平安村委木拷头村饮水安全巩固提升工程4.76万元，4.宾阳县武陵镇四才村委六河村饮水安全巩固提升工程1.296万元，5.宾阳县洋桥镇茂凌村委三五村饮水安全巩固提升工程2.299万元，6.宾阳县中华镇三军村委灯草村饮水安全巩固提升工程1.064万元。
/1.宾阳县大桥镇五七村委龚村桥工程约11.494839万元，2.宾阳县宾州镇河田村委六源第一、二、四组村饮水安全巩固提升工程0.905983万元，3.宾阳县宾州镇黄卢村委新丙子村饮水安全巩固提升工程0.897978万元，4.宾阳县宾州镇六明村委六罗村饮水安全改造工程0.461764万元，5.宾阳县陈平镇陈平社区竹根村饮水安全巩固提升工程0.327263万元，6.宾阳县陈平镇名山村委马圩村供水保障工程0.260921万元，7.宾阳县大桥镇大桥社区木埠村饮水安全巩固提升工程0.2387万元，8.宾阳县思陇镇南关村委水村陆屋屯饮水安全巩固提升工程0.364087万元，9.宾阳县思陇镇平安村委木拷头村饮水安全巩固提升工程0.706839万元，10.宾阳县武陵镇四才村委六河村饮水安全巩固提升工程0.4587万元，11.宾阳县洋桥镇茂凌村委三五村饮水安全巩固提升工程1.052378万元，12.宾阳县中华镇三军村委灯草村饮水安全巩固提升工程0.4067万元，13.宾阳县宾州镇塘来水库干渠新塘段防汛抢险修复工程约6.463848万元。</t>
  </si>
  <si>
    <t>2025年6月29日</t>
  </si>
  <si>
    <t>16个镇</t>
  </si>
  <si>
    <t>宾阳县2025年村庄规划编制</t>
  </si>
  <si>
    <t>2025年度编制30个行政村村庄规划，其中：宾州镇4个（新模村委、古城村委、碗窑村委、三韦村委）、黎塘镇3个（凤鸣村委、补塘村委、龙公村委）、甘棠镇2个（合庄村委、旺龙村委）、思陇镇2个（太守社区、平安村委）、新桥镇1个（白岩村委）、新圩镇2个（梁凤村委、公义村委）、邹圩镇1个（同仁村委）、大桥镇1个（水美村委）、武陵镇1个（云岭村委）、中华镇1个（三军村委）、古辣镇1个（龙额村委）、露圩镇1个（上塘村委）、王灵镇2个（秀山村委、大宁村委）、和吉镇3个（大邦社区、新安村委、惠良村委）、洋桥镇3个（赤坭村委、凌达村委、东黎村委）、陈平镇2个（新安村委、文华村委）</t>
  </si>
  <si>
    <t>宾阳县自然资源局</t>
  </si>
  <si>
    <t>韦可辉</t>
  </si>
  <si>
    <t>重点围绕村域发展问题，确定村庄发展目标并以此为统领，统筹安排宅基地布局、村庄特色风貌管控、永久基本农田保护、产业发展空间布局等，形成村域“一本规划、一张蓝图”。</t>
  </si>
  <si>
    <t>六龙村委</t>
  </si>
  <si>
    <t>宾阳县大桥镇六龙村委长塘村新坝危桥建设</t>
  </si>
  <si>
    <t>桥梁建设，长19米，宽5.5米，高2米。</t>
  </si>
  <si>
    <t>宾阳县交通运输局</t>
  </si>
  <si>
    <t>19延米</t>
  </si>
  <si>
    <t>1.新建桥涵1座
2.项目（工程）完成及时率≥100%
3.项目（工程）验收合格率达100%
4.受益总人口1393户5484人（其中脱贫户199户756人）
6.工程设计使用年限≥30年
7.项目建成后群众满意度≥95%</t>
  </si>
  <si>
    <t>2025年6月5日</t>
  </si>
  <si>
    <t>2025年11月1日</t>
  </si>
  <si>
    <t>巩固三保障成果</t>
  </si>
  <si>
    <t>宾阳县2025年春季学期雨露计划</t>
  </si>
  <si>
    <t>2025年春季学期雨露计划中高职学生补助款（含2024年缺口资金）</t>
  </si>
  <si>
    <t>进一步提高脱贫人口素质，防止返贫致贫，加快推进乡村振兴建设步伐，帮助脱贫人口实现技能型就业，提高就业质量。</t>
  </si>
  <si>
    <t>宾阳县2025年短期技能培训以奖代补</t>
  </si>
  <si>
    <t>2025年短期技能培训以奖代补获得证书学员补助款</t>
  </si>
  <si>
    <t>宾阳县2025年农村实用技术培训</t>
  </si>
  <si>
    <t>2025年农村实用技术培训学员补助款</t>
  </si>
  <si>
    <t>宾阳县2025年秋季学期雨露计划</t>
  </si>
  <si>
    <t>2025年秋季学期雨露计划中高职学生补助款</t>
  </si>
  <si>
    <t>2025年11月26日</t>
  </si>
  <si>
    <t>就业项目</t>
  </si>
  <si>
    <t>宾阳县宾州镇2025年跨省就业脱贫劳动力一次性交通补助</t>
  </si>
  <si>
    <t>对2025年前往广西区外务工脱贫劳动力发放补助(含2024年缺口资金)</t>
  </si>
  <si>
    <t>促进脱贫户就业，激励脱贫户外出寻找就业机会，增加就业渠道，提高就业质量。</t>
  </si>
  <si>
    <t>宾阳县陈平镇2025年跨省就业脱贫劳动力一次性交通补助</t>
  </si>
  <si>
    <t>宾阳县大桥镇2025年跨省就业脱贫劳动力一次性交通补助</t>
  </si>
  <si>
    <t>宾阳县甘棠镇2025年跨省就业脱贫劳动力一次性交通补助</t>
  </si>
  <si>
    <t>宾阳县古辣镇2025年跨省就业脱贫劳动力一次性交通补助</t>
  </si>
  <si>
    <t>宾阳县和吉镇2025年跨省就业脱贫劳动力一次性交通补助</t>
  </si>
  <si>
    <t>宾阳县黎塘镇2025年跨省就业脱贫劳动力一次性交通补助</t>
  </si>
  <si>
    <t>2025年3月16日</t>
  </si>
  <si>
    <t>宾阳县露圩镇2025年跨省就业脱贫劳动力一次性交通补助</t>
  </si>
  <si>
    <t>宾阳县思陇镇2025年跨省就业脱贫劳动力一次性交通补助</t>
  </si>
  <si>
    <t>宾阳县王灵镇2025年跨省就业脱贫劳动力一次性交通补助</t>
  </si>
  <si>
    <t>宾阳县武陵镇2025年跨省就业脱贫劳动力一次性交通补助</t>
  </si>
  <si>
    <t>宾阳县新桥镇2025年跨省就业脱贫劳动力一次性交通补助</t>
  </si>
  <si>
    <t>宾阳县新圩镇2025年跨省就业脱贫劳动力一次性交通补助</t>
  </si>
  <si>
    <t>2025年7月3日</t>
  </si>
  <si>
    <t>宾阳县洋桥镇2025年跨省就业脱贫劳动力一次性交通补助</t>
  </si>
  <si>
    <t>2025年4月20日</t>
  </si>
  <si>
    <t>宾阳县中华镇2025年跨省就业脱贫劳动力一次性交通补助</t>
  </si>
  <si>
    <t>宾阳县邹圩镇2025年跨省就业脱贫劳动力一次性交通补助</t>
  </si>
  <si>
    <t>宾阳县宾州镇2025年县内务工劳务补助</t>
  </si>
  <si>
    <t>对2025年脱贫劳动力就近稳定就业人员发放补助(含2024年缺口资金)</t>
  </si>
  <si>
    <t>增加收入来源，提供就业机会，帮助脱贫户提高自身素质和就业能力</t>
  </si>
  <si>
    <t>宾阳县陈平镇2025年县内务工劳务补助</t>
  </si>
  <si>
    <t>宾阳县大桥镇2025年县内务工劳务补助</t>
  </si>
  <si>
    <t>宾阳县甘棠镇2025年县内务工劳务补助</t>
  </si>
  <si>
    <t>2025年8月4日</t>
  </si>
  <si>
    <t>宾阳县古辣镇2025年县内务工劳务补助</t>
  </si>
  <si>
    <t>宾阳县和吉镇2025年县内务工劳务补助</t>
  </si>
  <si>
    <t>宾阳县黎塘镇2025年县内务工劳务补助</t>
  </si>
  <si>
    <t>宾阳县露圩镇2025年县内务工劳务补助</t>
  </si>
  <si>
    <t>宾阳县思陇镇2025年县内务工劳务补助</t>
  </si>
  <si>
    <t>宾阳县王灵镇2025年县内务工劳务补助</t>
  </si>
  <si>
    <t>宾阳县武陵镇2025年县内务工劳务补助</t>
  </si>
  <si>
    <t>宾阳县新桥镇2025年县内务工劳务补助</t>
  </si>
  <si>
    <t>宾阳县新圩镇2025年县内务工劳务补助</t>
  </si>
  <si>
    <t>宾阳县洋桥镇2025年县内务工劳务补助</t>
  </si>
  <si>
    <t>宾阳县中华镇2025年县内务工劳务补助</t>
  </si>
  <si>
    <t>宾阳县邹圩镇2025年县内务工劳务补助</t>
  </si>
  <si>
    <t>宾阳县宾州镇2025年乡村建设公益性岗位补助项目</t>
  </si>
  <si>
    <t>对2025年脱贫劳动力开展开发式帮扶，促就业增收(含2024年缺口资金)</t>
  </si>
  <si>
    <t>宾阳县陈平镇2025年乡村建设公益性岗位补助项目</t>
  </si>
  <si>
    <t>宾阳县大桥镇2025年乡村建设公益岗位补助项目</t>
  </si>
  <si>
    <t>宾阳县甘棠镇2025年乡村建设公益性岗位补助项目</t>
  </si>
  <si>
    <t>2025年9月15日</t>
  </si>
  <si>
    <t>宾阳县古辣镇2025年乡村建设公益性岗位补助项目</t>
  </si>
  <si>
    <t>宾阳县和吉镇2025年乡村建设公益性岗位补助项目</t>
  </si>
  <si>
    <t>宾阳县黎塘镇2025年乡村建设公益性岗位补助项目</t>
  </si>
  <si>
    <t>宾阳县露圩镇2025年乡村建设公益性岗位补助项目</t>
  </si>
  <si>
    <t>宾阳县思陇镇2025年乡村建设公益性岗位补助项目</t>
  </si>
  <si>
    <t>宾阳县王灵镇2025年乡村建设公益性岗位补助项目</t>
  </si>
  <si>
    <t>宾阳县武陵镇2025年乡村建设公益岗位补助项目</t>
  </si>
  <si>
    <t>宾阳县新桥镇2025年乡村建设公益性岗位补助项目</t>
  </si>
  <si>
    <t>宾阳县新圩镇2025年乡村建设公益性岗位补助项目</t>
  </si>
  <si>
    <t>2025年11月6日</t>
  </si>
  <si>
    <t>宾阳县洋桥镇2025年乡村建设公益性岗位补助项目</t>
  </si>
  <si>
    <t>宾阳县中华镇2025年乡村建设公益性岗位补助</t>
  </si>
  <si>
    <t>宾阳县邹圩镇2025年乡村建设公益性岗位补助项目</t>
  </si>
  <si>
    <t>2025年8月22日</t>
  </si>
  <si>
    <t>项目管理费</t>
  </si>
  <si>
    <t>宾阳县农业农村局2025年项目管理费</t>
  </si>
  <si>
    <t>支付2024年、2025年财政衔接推进乡村振兴补助资金项目设计、预算、监理、检测服务等费用
/支付2024年财政衔接推进乡村振兴补助资金项目设计、预算、监理、检测服务等费用124.212965万元
/支付2024年、2025年财政衔接推进乡村振兴补助资金项目设计、预算、监理、检测服务等费用，其中本次计划安排资金2024年约2.853万元、2025年约48.860523万元。
/支付2025年财政衔接推进乡村振兴补助资金项目设计、预算、监理、检测服务等费用</t>
  </si>
  <si>
    <t>支付2024年、2025年财政衔接推进乡村振兴补助资金项目设计、预算、监理、检测服务等费用。年内完成拨付，提高群众满意度</t>
  </si>
  <si>
    <t>宾阳县宾州镇2025年项目管理款</t>
  </si>
  <si>
    <t>支付2024年财政衔接推进乡村振兴补助资金项目设计、预算、监理、检测服务等费用
/支付2024年、2025年财政衔接推进乡村振兴补助资金项目设计、预算、监理、检测服务等费用，其中本次计划安排资金2024年约10.4332万元、2025年约89.781352万元</t>
  </si>
  <si>
    <t>宾阳县陈平镇2025年项目管理费</t>
  </si>
  <si>
    <t>支付2025年财政衔接推进乡村振兴补助资金项目设计、预算、监理、检测服务等费用</t>
  </si>
  <si>
    <t>支付2025年财政衔接推进乡村振兴补助资金项目设计、预算、监理、检测服务等费用。年内完成拨付，提高群众满意度</t>
  </si>
  <si>
    <t>2025年4月11日</t>
  </si>
  <si>
    <t>宾阳县大桥镇2025年项目管理费</t>
  </si>
  <si>
    <t>宾阳县甘棠镇2025年项目管理费</t>
  </si>
  <si>
    <t>支付2025年财政衔接推进乡村振兴补助资金项目设计、预算、监理、检测服务等费用
/支付2024年财政衔接推进乡村振兴补助资金项目设计、预算、监理、检测服务等费用</t>
  </si>
  <si>
    <t>宾阳县和吉镇2025年项目管理费</t>
  </si>
  <si>
    <t>支付2024年、2025年财政衔接推进乡村振兴补助资金项目设计、预算、监理、检测服务等费用，其中本次计划安排资金2024年约26.739726万元、2025年约84.3964万元
/支付2025年财政衔接推进乡村振兴补助资金项目设计、预算、监理、检测服务等费用</t>
  </si>
  <si>
    <t>宾阳县黎塘镇2025年项目管理费</t>
  </si>
  <si>
    <t>支付2024年、2025年财政衔接推进乡村振兴补助资金项目设计、预算、监理、检测服务等费用，其中本次计划安排资金2024年约3.1092万元、2025年约4.68万元</t>
  </si>
  <si>
    <t>宾阳县露圩镇2025年项目管理费</t>
  </si>
  <si>
    <t>支付2024年、2025年财政衔接推进乡村振兴补助资金项目设计、预算、监理、检测服务等费用，其中本次计划安排资金2024年约9.4397万元、2025年约58.9092万元/支付2025年财政衔接推进乡村振兴补助资金项目设计、预算、监理、检测服务等费用
/支付2025年财政衔接推进乡村振兴补助资金项目设计、预算、监理、检测服务等费用</t>
  </si>
  <si>
    <t>宾阳县思陇镇2025年项目管理费</t>
  </si>
  <si>
    <t>宾阳县王灵镇2025年产业项目管理费</t>
  </si>
  <si>
    <t>宾阳县武陵镇2025年项目管理费</t>
  </si>
  <si>
    <t>支付2024年、2025年财政衔接推进乡村振兴补助资金项目设计、预算、监理、检测服务等费用，其中本次计划安排资金2024年约2.0584万元、2025年约0.6833万元
/支付2024年财政衔接推进乡村振兴补助资金项目设计、预算、监理、检测服务等费用</t>
  </si>
  <si>
    <t>支付2024年、2025年财政衔接推进乡村振兴补助资金项目设计、预算、监理、检测服务等费用。年内完成拨付，提高群众满意度
/支付2024年财政衔接推进乡村振兴补助资金项目设计、预算、监理、检测服务等费用。年内完成拨付，提高群众满意度</t>
  </si>
  <si>
    <t>宾阳县新桥镇2025年项目管理费</t>
  </si>
  <si>
    <t>1,上级扶贫部门,联合验收,财政部门</t>
  </si>
  <si>
    <t>宾阳县新圩镇2025年项目管理费</t>
  </si>
  <si>
    <t>支付2024年、2025年财政衔接推进乡村振兴补助资金项目设计、预算、监理、检测服务等费用，其中本次计划安排资金2024年约18.8133万元、2025年约16.2366万元/支付2025年财政衔接推进乡村振兴补助资金项目设计、预算、监理、检测服务等费用
/支付2025年财政衔接推进乡村振兴补助资金项目设计、预算、监理、检测服务等费用</t>
  </si>
  <si>
    <t>宾阳县洋桥镇2025年项目管理费</t>
  </si>
  <si>
    <t>宾阳县中华镇2025年项目管理费</t>
  </si>
  <si>
    <t>支付2024年、2025年财政衔接推进乡村振兴补助资金项目设计、预算、监理、检测服务等费用，其中本次计划安排资金2024年约0.0813万元、2025年约2.268万元。</t>
  </si>
  <si>
    <t>宾阳邹圩镇2025年项目管理费</t>
  </si>
  <si>
    <t>支付2024年、2025年财政衔接推进乡村振兴补助资金项目设计、预算、监理、检测服务等费用，其中本次计划安排资金2024年约1.162万元、2025年约8.017229万元/支付2025年财政衔接推进乡村振兴补助资金项目设计、预算、监理、检测服务等费用</t>
  </si>
  <si>
    <t>宾阳县水利局2025年项目管理费</t>
  </si>
  <si>
    <t>支付2024年财政衔接推进乡村振兴补助资金项目设计、预算、监理、检测服务等费用/支付2024年、2025年财政衔接推进乡村振兴补助资金项目设计、预算、监理、检测服务等费用，其中本次计划安排资金2024年约1.72万元、2025年约62.32397万元。</t>
  </si>
  <si>
    <t>2025年6月10日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</si>
</sst>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quot;年&quot;m&quot;月&quot;d&quot;日&quot;;@"/>
  </numFmts>
  <fonts count="28">
    <font>
      <sz val="11"/>
      <color theme="1"/>
      <name val="宋体"/>
      <charset val="134"/>
      <scheme val="minor"/>
    </font>
    <font>
      <sz val="11"/>
      <name val="宋体"/>
      <charset val="134"/>
      <scheme val="minor"/>
    </font>
    <font>
      <sz val="12"/>
      <name val="黑体"/>
      <charset val="134"/>
    </font>
    <font>
      <sz val="12"/>
      <name val="宋体"/>
      <charset val="134"/>
    </font>
    <font>
      <sz val="14"/>
      <name val="宋体"/>
      <charset val="134"/>
      <scheme val="minor"/>
    </font>
    <font>
      <sz val="24"/>
      <name val="方正小标宋简体"/>
      <charset val="134"/>
    </font>
    <font>
      <sz val="12"/>
      <name val="宋体"/>
      <charset val="134"/>
      <scheme val="minor"/>
    </font>
    <font>
      <sz val="12"/>
      <name val="仿宋"/>
      <charset val="134"/>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7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Fill="1">
      <alignment vertical="center"/>
    </xf>
    <xf numFmtId="0" fontId="1" fillId="0" borderId="0" xfId="0" applyFont="1" applyFill="1" applyAlignment="1">
      <alignment horizontal="left" vertical="center" wrapText="1"/>
    </xf>
    <xf numFmtId="0" fontId="1" fillId="0" borderId="0" xfId="0" applyNumberFormat="1" applyFont="1" applyFill="1" applyAlignment="1">
      <alignment horizontal="center" vertical="center" wrapText="1"/>
    </xf>
    <xf numFmtId="176" fontId="1" fillId="0" borderId="0" xfId="0" applyNumberFormat="1" applyFont="1" applyFill="1" applyAlignment="1">
      <alignment horizontal="center" vertical="center" wrapText="1"/>
    </xf>
    <xf numFmtId="0" fontId="1" fillId="0" borderId="0" xfId="0" applyFont="1" applyFill="1" applyAlignment="1">
      <alignment horizontal="center" vertical="center" wrapText="1" shrinkToFit="1"/>
    </xf>
    <xf numFmtId="0" fontId="4" fillId="0" borderId="0" xfId="0" applyFont="1" applyFill="1" applyAlignment="1">
      <alignment horizontal="left" vertical="center" wrapText="1"/>
    </xf>
    <xf numFmtId="0" fontId="4" fillId="0" borderId="0" xfId="0" applyNumberFormat="1" applyFont="1" applyFill="1" applyAlignment="1">
      <alignment horizontal="left" vertical="center" wrapText="1"/>
    </xf>
    <xf numFmtId="0" fontId="4" fillId="0" borderId="0" xfId="0" applyNumberFormat="1" applyFont="1" applyFill="1" applyAlignment="1">
      <alignment horizontal="center" vertical="center" wrapText="1"/>
    </xf>
    <xf numFmtId="0" fontId="4" fillId="0" borderId="0" xfId="0" applyFont="1" applyFill="1" applyAlignment="1">
      <alignment horizontal="left" vertical="center" wrapText="1" shrinkToFi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5" fillId="0" borderId="0" xfId="0" applyNumberFormat="1" applyFont="1" applyFill="1" applyAlignment="1">
      <alignment horizontal="center" vertical="center" wrapText="1"/>
    </xf>
    <xf numFmtId="0" fontId="5" fillId="0" borderId="0" xfId="0" applyFont="1" applyFill="1" applyAlignment="1">
      <alignment horizontal="center" vertical="center" wrapText="1" shrinkToFit="1"/>
    </xf>
    <xf numFmtId="0" fontId="6" fillId="0" borderId="0" xfId="0" applyFont="1" applyFill="1" applyAlignment="1">
      <alignment horizontal="left" vertical="center" wrapText="1"/>
    </xf>
    <xf numFmtId="0" fontId="7" fillId="0" borderId="0" xfId="0" applyFont="1" applyFill="1" applyAlignment="1">
      <alignment horizontal="righ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shrinkToFit="1"/>
    </xf>
    <xf numFmtId="0" fontId="2" fillId="0" borderId="4"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center" vertical="center" wrapText="1"/>
    </xf>
    <xf numFmtId="0" fontId="8" fillId="0" borderId="4" xfId="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shrinkToFit="1"/>
    </xf>
    <xf numFmtId="0"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8" xfId="0" applyNumberFormat="1"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0" fontId="2" fillId="0" borderId="8" xfId="0" applyFont="1" applyFill="1" applyBorder="1" applyAlignment="1">
      <alignment horizontal="center" vertical="center" wrapText="1" shrinkToFit="1"/>
    </xf>
    <xf numFmtId="0" fontId="8" fillId="0" borderId="8" xfId="0" applyNumberFormat="1" applyFont="1" applyFill="1" applyBorder="1" applyAlignment="1" applyProtection="1">
      <alignment horizontal="center" vertical="center" wrapText="1"/>
    </xf>
    <xf numFmtId="0" fontId="8"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9" xfId="0" applyNumberFormat="1" applyFont="1" applyFill="1" applyBorder="1" applyAlignment="1">
      <alignment vertical="center" wrapText="1"/>
    </xf>
    <xf numFmtId="176" fontId="2" fillId="0" borderId="9" xfId="0" applyNumberFormat="1" applyFont="1" applyFill="1" applyBorder="1" applyAlignment="1">
      <alignment horizontal="center" vertical="center" wrapText="1"/>
    </xf>
    <xf numFmtId="0" fontId="2" fillId="0" borderId="9" xfId="0" applyFont="1" applyFill="1" applyBorder="1" applyAlignment="1">
      <alignment horizontal="center" vertical="center" wrapText="1" shrinkToFit="1"/>
    </xf>
    <xf numFmtId="0" fontId="8" fillId="0" borderId="9" xfId="0" applyNumberFormat="1" applyFont="1" applyFill="1" applyBorder="1" applyAlignment="1" applyProtection="1">
      <alignment horizontal="center" vertical="center" wrapText="1"/>
    </xf>
    <xf numFmtId="0" fontId="8" fillId="0" borderId="9"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3" fillId="0" borderId="9" xfId="0" applyNumberFormat="1" applyFont="1" applyFill="1" applyBorder="1" applyAlignment="1">
      <alignment horizontal="center" vertical="center" wrapText="1" shrinkToFit="1"/>
    </xf>
    <xf numFmtId="49" fontId="3" fillId="0" borderId="9" xfId="0" applyNumberFormat="1" applyFont="1" applyFill="1" applyBorder="1" applyAlignment="1">
      <alignment horizontal="center" vertical="center" wrapText="1" shrinkToFit="1"/>
    </xf>
    <xf numFmtId="0" fontId="3" fillId="0" borderId="9" xfId="0" applyNumberFormat="1" applyFont="1" applyFill="1" applyBorder="1" applyAlignment="1">
      <alignment horizontal="center" vertical="center" wrapText="1" shrinkToFit="1"/>
    </xf>
    <xf numFmtId="0" fontId="3"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10" xfId="0"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9" xfId="0" applyFont="1" applyFill="1" applyBorder="1" applyAlignment="1">
      <alignment horizontal="center" vertical="center" wrapText="1" shrinkToFit="1"/>
    </xf>
    <xf numFmtId="0" fontId="1" fillId="0" borderId="9" xfId="0"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12</xdr:col>
      <xdr:colOff>0</xdr:colOff>
      <xdr:row>255</xdr:row>
      <xdr:rowOff>0</xdr:rowOff>
    </xdr:from>
    <xdr:to>
      <xdr:col>12</xdr:col>
      <xdr:colOff>38100</xdr:colOff>
      <xdr:row>255</xdr:row>
      <xdr:rowOff>168910</xdr:rowOff>
    </xdr:to>
    <xdr:pic>
      <xdr:nvPicPr>
        <xdr:cNvPr id="21314" name="Picture 45" descr="clip_image366262"/>
        <xdr:cNvPicPr>
          <a:picLocks noChangeAspect="1"/>
        </xdr:cNvPicPr>
      </xdr:nvPicPr>
      <xdr:blipFill>
        <a:blip r:embed="rId1"/>
        <a:stretch>
          <a:fillRect/>
        </a:stretch>
      </xdr:blipFill>
      <xdr:spPr>
        <a:xfrm>
          <a:off x="7352030" y="455656950"/>
          <a:ext cx="38100" cy="168910"/>
        </a:xfrm>
        <a:prstGeom prst="rect">
          <a:avLst/>
        </a:prstGeom>
        <a:noFill/>
        <a:ln w="9525">
          <a:noFill/>
        </a:ln>
      </xdr:spPr>
    </xdr:pic>
    <xdr:clientData/>
  </xdr:twoCellAnchor>
  <xdr:twoCellAnchor editAs="oneCell">
    <xdr:from>
      <xdr:col>12</xdr:col>
      <xdr:colOff>0</xdr:colOff>
      <xdr:row>255</xdr:row>
      <xdr:rowOff>0</xdr:rowOff>
    </xdr:from>
    <xdr:to>
      <xdr:col>12</xdr:col>
      <xdr:colOff>29210</xdr:colOff>
      <xdr:row>255</xdr:row>
      <xdr:rowOff>168910</xdr:rowOff>
    </xdr:to>
    <xdr:pic>
      <xdr:nvPicPr>
        <xdr:cNvPr id="21315" name="Picture 46" descr="clip_image366263"/>
        <xdr:cNvPicPr>
          <a:picLocks noChangeAspect="1"/>
        </xdr:cNvPicPr>
      </xdr:nvPicPr>
      <xdr:blipFill>
        <a:blip r:embed="rId1"/>
        <a:stretch>
          <a:fillRect/>
        </a:stretch>
      </xdr:blipFill>
      <xdr:spPr>
        <a:xfrm>
          <a:off x="7352030" y="455656950"/>
          <a:ext cx="29210" cy="168910"/>
        </a:xfrm>
        <a:prstGeom prst="rect">
          <a:avLst/>
        </a:prstGeom>
        <a:noFill/>
        <a:ln w="9525">
          <a:noFill/>
        </a:ln>
      </xdr:spPr>
    </xdr:pic>
    <xdr:clientData/>
  </xdr:twoCellAnchor>
  <xdr:twoCellAnchor editAs="oneCell">
    <xdr:from>
      <xdr:col>12</xdr:col>
      <xdr:colOff>0</xdr:colOff>
      <xdr:row>255</xdr:row>
      <xdr:rowOff>0</xdr:rowOff>
    </xdr:from>
    <xdr:to>
      <xdr:col>12</xdr:col>
      <xdr:colOff>10160</xdr:colOff>
      <xdr:row>255</xdr:row>
      <xdr:rowOff>168910</xdr:rowOff>
    </xdr:to>
    <xdr:pic>
      <xdr:nvPicPr>
        <xdr:cNvPr id="21332" name="Picture 63" descr="clip_image366280"/>
        <xdr:cNvPicPr>
          <a:picLocks noChangeAspect="1"/>
        </xdr:cNvPicPr>
      </xdr:nvPicPr>
      <xdr:blipFill>
        <a:blip r:embed="rId1"/>
        <a:stretch>
          <a:fillRect/>
        </a:stretch>
      </xdr:blipFill>
      <xdr:spPr>
        <a:xfrm>
          <a:off x="7352030" y="455656950"/>
          <a:ext cx="10160" cy="168910"/>
        </a:xfrm>
        <a:prstGeom prst="rect">
          <a:avLst/>
        </a:prstGeom>
        <a:noFill/>
        <a:ln w="9525">
          <a:noFill/>
        </a:ln>
      </xdr:spPr>
    </xdr:pic>
    <xdr:clientData/>
  </xdr:twoCellAnchor>
  <xdr:twoCellAnchor editAs="oneCell">
    <xdr:from>
      <xdr:col>24</xdr:col>
      <xdr:colOff>19050</xdr:colOff>
      <xdr:row>255</xdr:row>
      <xdr:rowOff>0</xdr:rowOff>
    </xdr:from>
    <xdr:to>
      <xdr:col>24</xdr:col>
      <xdr:colOff>47625</xdr:colOff>
      <xdr:row>255</xdr:row>
      <xdr:rowOff>168910</xdr:rowOff>
    </xdr:to>
    <xdr:pic>
      <xdr:nvPicPr>
        <xdr:cNvPr id="21354" name="Picture 65" descr="clip_image366282"/>
        <xdr:cNvPicPr>
          <a:picLocks noChangeAspect="1"/>
        </xdr:cNvPicPr>
      </xdr:nvPicPr>
      <xdr:blipFill>
        <a:blip r:embed="rId1"/>
        <a:stretch>
          <a:fillRect/>
        </a:stretch>
      </xdr:blipFill>
      <xdr:spPr>
        <a:xfrm>
          <a:off x="15610205" y="455656950"/>
          <a:ext cx="28575" cy="168910"/>
        </a:xfrm>
        <a:prstGeom prst="rect">
          <a:avLst/>
        </a:prstGeom>
        <a:noFill/>
        <a:ln w="9525">
          <a:noFill/>
        </a:ln>
      </xdr:spPr>
    </xdr:pic>
    <xdr:clientData/>
  </xdr:twoCellAnchor>
  <xdr:twoCellAnchor editAs="oneCell">
    <xdr:from>
      <xdr:col>24</xdr:col>
      <xdr:colOff>57150</xdr:colOff>
      <xdr:row>255</xdr:row>
      <xdr:rowOff>0</xdr:rowOff>
    </xdr:from>
    <xdr:to>
      <xdr:col>24</xdr:col>
      <xdr:colOff>85725</xdr:colOff>
      <xdr:row>255</xdr:row>
      <xdr:rowOff>168910</xdr:rowOff>
    </xdr:to>
    <xdr:pic>
      <xdr:nvPicPr>
        <xdr:cNvPr id="21355" name="Picture 66" descr="clip_image366283"/>
        <xdr:cNvPicPr>
          <a:picLocks noChangeAspect="1"/>
        </xdr:cNvPicPr>
      </xdr:nvPicPr>
      <xdr:blipFill>
        <a:blip r:embed="rId1"/>
        <a:stretch>
          <a:fillRect/>
        </a:stretch>
      </xdr:blipFill>
      <xdr:spPr>
        <a:xfrm>
          <a:off x="15648305" y="455656950"/>
          <a:ext cx="28575" cy="168910"/>
        </a:xfrm>
        <a:prstGeom prst="rect">
          <a:avLst/>
        </a:prstGeom>
        <a:noFill/>
        <a:ln w="9525">
          <a:noFill/>
        </a:ln>
      </xdr:spPr>
    </xdr:pic>
    <xdr:clientData/>
  </xdr:twoCellAnchor>
  <xdr:twoCellAnchor editAs="oneCell">
    <xdr:from>
      <xdr:col>12</xdr:col>
      <xdr:colOff>0</xdr:colOff>
      <xdr:row>255</xdr:row>
      <xdr:rowOff>0</xdr:rowOff>
    </xdr:from>
    <xdr:to>
      <xdr:col>12</xdr:col>
      <xdr:colOff>38100</xdr:colOff>
      <xdr:row>255</xdr:row>
      <xdr:rowOff>157480</xdr:rowOff>
    </xdr:to>
    <xdr:pic>
      <xdr:nvPicPr>
        <xdr:cNvPr id="21398" name="Picture 45" descr="clip_image366262"/>
        <xdr:cNvPicPr>
          <a:picLocks noChangeAspect="1"/>
        </xdr:cNvPicPr>
      </xdr:nvPicPr>
      <xdr:blipFill>
        <a:blip r:embed="rId1"/>
        <a:stretch>
          <a:fillRect/>
        </a:stretch>
      </xdr:blipFill>
      <xdr:spPr>
        <a:xfrm>
          <a:off x="7352030" y="455656950"/>
          <a:ext cx="38100" cy="157480"/>
        </a:xfrm>
        <a:prstGeom prst="rect">
          <a:avLst/>
        </a:prstGeom>
        <a:noFill/>
        <a:ln w="9525">
          <a:noFill/>
        </a:ln>
      </xdr:spPr>
    </xdr:pic>
    <xdr:clientData/>
  </xdr:twoCellAnchor>
  <xdr:twoCellAnchor editAs="oneCell">
    <xdr:from>
      <xdr:col>12</xdr:col>
      <xdr:colOff>0</xdr:colOff>
      <xdr:row>255</xdr:row>
      <xdr:rowOff>0</xdr:rowOff>
    </xdr:from>
    <xdr:to>
      <xdr:col>12</xdr:col>
      <xdr:colOff>29210</xdr:colOff>
      <xdr:row>255</xdr:row>
      <xdr:rowOff>157480</xdr:rowOff>
    </xdr:to>
    <xdr:pic>
      <xdr:nvPicPr>
        <xdr:cNvPr id="21399" name="Picture 46" descr="clip_image366263"/>
        <xdr:cNvPicPr>
          <a:picLocks noChangeAspect="1"/>
        </xdr:cNvPicPr>
      </xdr:nvPicPr>
      <xdr:blipFill>
        <a:blip r:embed="rId1"/>
        <a:stretch>
          <a:fillRect/>
        </a:stretch>
      </xdr:blipFill>
      <xdr:spPr>
        <a:xfrm>
          <a:off x="7352030" y="455656950"/>
          <a:ext cx="29210" cy="157480"/>
        </a:xfrm>
        <a:prstGeom prst="rect">
          <a:avLst/>
        </a:prstGeom>
        <a:noFill/>
        <a:ln w="9525">
          <a:noFill/>
        </a:ln>
      </xdr:spPr>
    </xdr:pic>
    <xdr:clientData/>
  </xdr:twoCellAnchor>
  <xdr:twoCellAnchor editAs="oneCell">
    <xdr:from>
      <xdr:col>12</xdr:col>
      <xdr:colOff>0</xdr:colOff>
      <xdr:row>255</xdr:row>
      <xdr:rowOff>0</xdr:rowOff>
    </xdr:from>
    <xdr:to>
      <xdr:col>12</xdr:col>
      <xdr:colOff>10160</xdr:colOff>
      <xdr:row>255</xdr:row>
      <xdr:rowOff>157480</xdr:rowOff>
    </xdr:to>
    <xdr:pic>
      <xdr:nvPicPr>
        <xdr:cNvPr id="21416" name="Picture 63" descr="clip_image366280"/>
        <xdr:cNvPicPr>
          <a:picLocks noChangeAspect="1"/>
        </xdr:cNvPicPr>
      </xdr:nvPicPr>
      <xdr:blipFill>
        <a:blip r:embed="rId1"/>
        <a:stretch>
          <a:fillRect/>
        </a:stretch>
      </xdr:blipFill>
      <xdr:spPr>
        <a:xfrm>
          <a:off x="7352030" y="455656950"/>
          <a:ext cx="10160" cy="157480"/>
        </a:xfrm>
        <a:prstGeom prst="rect">
          <a:avLst/>
        </a:prstGeom>
        <a:noFill/>
        <a:ln w="9525">
          <a:noFill/>
        </a:ln>
      </xdr:spPr>
    </xdr:pic>
    <xdr:clientData/>
  </xdr:twoCellAnchor>
  <xdr:twoCellAnchor editAs="oneCell">
    <xdr:from>
      <xdr:col>24</xdr:col>
      <xdr:colOff>19050</xdr:colOff>
      <xdr:row>255</xdr:row>
      <xdr:rowOff>0</xdr:rowOff>
    </xdr:from>
    <xdr:to>
      <xdr:col>24</xdr:col>
      <xdr:colOff>47625</xdr:colOff>
      <xdr:row>255</xdr:row>
      <xdr:rowOff>157480</xdr:rowOff>
    </xdr:to>
    <xdr:pic>
      <xdr:nvPicPr>
        <xdr:cNvPr id="21438" name="Picture 65" descr="clip_image366282"/>
        <xdr:cNvPicPr>
          <a:picLocks noChangeAspect="1"/>
        </xdr:cNvPicPr>
      </xdr:nvPicPr>
      <xdr:blipFill>
        <a:blip r:embed="rId1"/>
        <a:stretch>
          <a:fillRect/>
        </a:stretch>
      </xdr:blipFill>
      <xdr:spPr>
        <a:xfrm>
          <a:off x="15610205" y="455656950"/>
          <a:ext cx="28575" cy="157480"/>
        </a:xfrm>
        <a:prstGeom prst="rect">
          <a:avLst/>
        </a:prstGeom>
        <a:noFill/>
        <a:ln w="9525">
          <a:noFill/>
        </a:ln>
      </xdr:spPr>
    </xdr:pic>
    <xdr:clientData/>
  </xdr:twoCellAnchor>
  <xdr:twoCellAnchor editAs="oneCell">
    <xdr:from>
      <xdr:col>24</xdr:col>
      <xdr:colOff>57150</xdr:colOff>
      <xdr:row>255</xdr:row>
      <xdr:rowOff>0</xdr:rowOff>
    </xdr:from>
    <xdr:to>
      <xdr:col>24</xdr:col>
      <xdr:colOff>85725</xdr:colOff>
      <xdr:row>255</xdr:row>
      <xdr:rowOff>157480</xdr:rowOff>
    </xdr:to>
    <xdr:pic>
      <xdr:nvPicPr>
        <xdr:cNvPr id="21439" name="Picture 66" descr="clip_image366283"/>
        <xdr:cNvPicPr>
          <a:picLocks noChangeAspect="1"/>
        </xdr:cNvPicPr>
      </xdr:nvPicPr>
      <xdr:blipFill>
        <a:blip r:embed="rId1"/>
        <a:stretch>
          <a:fillRect/>
        </a:stretch>
      </xdr:blipFill>
      <xdr:spPr>
        <a:xfrm>
          <a:off x="15648305" y="455656950"/>
          <a:ext cx="28575" cy="157480"/>
        </a:xfrm>
        <a:prstGeom prst="rect">
          <a:avLst/>
        </a:prstGeom>
        <a:noFill/>
        <a:ln w="9525">
          <a:noFill/>
        </a:ln>
      </xdr:spPr>
    </xdr:pic>
    <xdr:clientData/>
  </xdr:twoCellAnchor>
  <xdr:twoCellAnchor editAs="oneCell">
    <xdr:from>
      <xdr:col>7</xdr:col>
      <xdr:colOff>0</xdr:colOff>
      <xdr:row>255</xdr:row>
      <xdr:rowOff>0</xdr:rowOff>
    </xdr:from>
    <xdr:to>
      <xdr:col>7</xdr:col>
      <xdr:colOff>38735</xdr:colOff>
      <xdr:row>255</xdr:row>
      <xdr:rowOff>168910</xdr:rowOff>
    </xdr:to>
    <xdr:pic>
      <xdr:nvPicPr>
        <xdr:cNvPr id="22070" name="Picture 45" descr="clip_image366262"/>
        <xdr:cNvPicPr>
          <a:picLocks noChangeAspect="1"/>
        </xdr:cNvPicPr>
      </xdr:nvPicPr>
      <xdr:blipFill>
        <a:blip r:embed="rId1"/>
        <a:stretch>
          <a:fillRect/>
        </a:stretch>
      </xdr:blipFill>
      <xdr:spPr>
        <a:xfrm>
          <a:off x="2970530" y="455656950"/>
          <a:ext cx="38735" cy="168910"/>
        </a:xfrm>
        <a:prstGeom prst="rect">
          <a:avLst/>
        </a:prstGeom>
        <a:noFill/>
        <a:ln w="9525">
          <a:noFill/>
        </a:ln>
      </xdr:spPr>
    </xdr:pic>
    <xdr:clientData/>
  </xdr:twoCellAnchor>
  <xdr:twoCellAnchor editAs="oneCell">
    <xdr:from>
      <xdr:col>7</xdr:col>
      <xdr:colOff>38735</xdr:colOff>
      <xdr:row>255</xdr:row>
      <xdr:rowOff>0</xdr:rowOff>
    </xdr:from>
    <xdr:to>
      <xdr:col>7</xdr:col>
      <xdr:colOff>65405</xdr:colOff>
      <xdr:row>255</xdr:row>
      <xdr:rowOff>168910</xdr:rowOff>
    </xdr:to>
    <xdr:pic>
      <xdr:nvPicPr>
        <xdr:cNvPr id="22071" name="Picture 46" descr="clip_image366263"/>
        <xdr:cNvPicPr>
          <a:picLocks noChangeAspect="1"/>
        </xdr:cNvPicPr>
      </xdr:nvPicPr>
      <xdr:blipFill>
        <a:blip r:embed="rId1"/>
        <a:stretch>
          <a:fillRect/>
        </a:stretch>
      </xdr:blipFill>
      <xdr:spPr>
        <a:xfrm>
          <a:off x="3009265" y="455656950"/>
          <a:ext cx="26670" cy="168910"/>
        </a:xfrm>
        <a:prstGeom prst="rect">
          <a:avLst/>
        </a:prstGeom>
        <a:noFill/>
        <a:ln w="9525">
          <a:noFill/>
        </a:ln>
      </xdr:spPr>
    </xdr:pic>
    <xdr:clientData/>
  </xdr:twoCellAnchor>
  <xdr:twoCellAnchor editAs="oneCell">
    <xdr:from>
      <xdr:col>7</xdr:col>
      <xdr:colOff>76835</xdr:colOff>
      <xdr:row>255</xdr:row>
      <xdr:rowOff>0</xdr:rowOff>
    </xdr:from>
    <xdr:to>
      <xdr:col>7</xdr:col>
      <xdr:colOff>103505</xdr:colOff>
      <xdr:row>255</xdr:row>
      <xdr:rowOff>168910</xdr:rowOff>
    </xdr:to>
    <xdr:pic>
      <xdr:nvPicPr>
        <xdr:cNvPr id="22072" name="Picture 47" descr="clip_image366264"/>
        <xdr:cNvPicPr>
          <a:picLocks noChangeAspect="1"/>
        </xdr:cNvPicPr>
      </xdr:nvPicPr>
      <xdr:blipFill>
        <a:blip r:embed="rId1"/>
        <a:stretch>
          <a:fillRect/>
        </a:stretch>
      </xdr:blipFill>
      <xdr:spPr>
        <a:xfrm>
          <a:off x="3047365" y="455656950"/>
          <a:ext cx="26670" cy="168910"/>
        </a:xfrm>
        <a:prstGeom prst="rect">
          <a:avLst/>
        </a:prstGeom>
        <a:noFill/>
        <a:ln w="9525">
          <a:noFill/>
        </a:ln>
      </xdr:spPr>
    </xdr:pic>
    <xdr:clientData/>
  </xdr:twoCellAnchor>
  <xdr:twoCellAnchor editAs="oneCell">
    <xdr:from>
      <xdr:col>7</xdr:col>
      <xdr:colOff>115570</xdr:colOff>
      <xdr:row>255</xdr:row>
      <xdr:rowOff>0</xdr:rowOff>
    </xdr:from>
    <xdr:to>
      <xdr:col>7</xdr:col>
      <xdr:colOff>142240</xdr:colOff>
      <xdr:row>255</xdr:row>
      <xdr:rowOff>168910</xdr:rowOff>
    </xdr:to>
    <xdr:pic>
      <xdr:nvPicPr>
        <xdr:cNvPr id="22073" name="Picture 48" descr="clip_image366265"/>
        <xdr:cNvPicPr>
          <a:picLocks noChangeAspect="1"/>
        </xdr:cNvPicPr>
      </xdr:nvPicPr>
      <xdr:blipFill>
        <a:blip r:embed="rId1"/>
        <a:stretch>
          <a:fillRect/>
        </a:stretch>
      </xdr:blipFill>
      <xdr:spPr>
        <a:xfrm>
          <a:off x="3086100" y="455656950"/>
          <a:ext cx="26670" cy="168910"/>
        </a:xfrm>
        <a:prstGeom prst="rect">
          <a:avLst/>
        </a:prstGeom>
        <a:noFill/>
        <a:ln w="9525">
          <a:noFill/>
        </a:ln>
      </xdr:spPr>
    </xdr:pic>
    <xdr:clientData/>
  </xdr:twoCellAnchor>
  <xdr:twoCellAnchor editAs="oneCell">
    <xdr:from>
      <xdr:col>7</xdr:col>
      <xdr:colOff>153670</xdr:colOff>
      <xdr:row>255</xdr:row>
      <xdr:rowOff>0</xdr:rowOff>
    </xdr:from>
    <xdr:to>
      <xdr:col>7</xdr:col>
      <xdr:colOff>180340</xdr:colOff>
      <xdr:row>255</xdr:row>
      <xdr:rowOff>168910</xdr:rowOff>
    </xdr:to>
    <xdr:pic>
      <xdr:nvPicPr>
        <xdr:cNvPr id="22074" name="Picture 49" descr="clip_image366266"/>
        <xdr:cNvPicPr>
          <a:picLocks noChangeAspect="1"/>
        </xdr:cNvPicPr>
      </xdr:nvPicPr>
      <xdr:blipFill>
        <a:blip r:embed="rId1"/>
        <a:stretch>
          <a:fillRect/>
        </a:stretch>
      </xdr:blipFill>
      <xdr:spPr>
        <a:xfrm>
          <a:off x="3124200" y="455656950"/>
          <a:ext cx="26670" cy="168910"/>
        </a:xfrm>
        <a:prstGeom prst="rect">
          <a:avLst/>
        </a:prstGeom>
        <a:noFill/>
        <a:ln w="9525">
          <a:noFill/>
        </a:ln>
      </xdr:spPr>
    </xdr:pic>
    <xdr:clientData/>
  </xdr:twoCellAnchor>
  <xdr:twoCellAnchor editAs="oneCell">
    <xdr:from>
      <xdr:col>7</xdr:col>
      <xdr:colOff>192405</xdr:colOff>
      <xdr:row>255</xdr:row>
      <xdr:rowOff>0</xdr:rowOff>
    </xdr:from>
    <xdr:to>
      <xdr:col>7</xdr:col>
      <xdr:colOff>227965</xdr:colOff>
      <xdr:row>255</xdr:row>
      <xdr:rowOff>168910</xdr:rowOff>
    </xdr:to>
    <xdr:pic>
      <xdr:nvPicPr>
        <xdr:cNvPr id="22075" name="Picture 50" descr="clip_image366267"/>
        <xdr:cNvPicPr>
          <a:picLocks noChangeAspect="1"/>
        </xdr:cNvPicPr>
      </xdr:nvPicPr>
      <xdr:blipFill>
        <a:blip r:embed="rId1"/>
        <a:stretch>
          <a:fillRect/>
        </a:stretch>
      </xdr:blipFill>
      <xdr:spPr>
        <a:xfrm>
          <a:off x="3162935" y="455656950"/>
          <a:ext cx="35560" cy="168910"/>
        </a:xfrm>
        <a:prstGeom prst="rect">
          <a:avLst/>
        </a:prstGeom>
        <a:noFill/>
        <a:ln w="9525">
          <a:noFill/>
        </a:ln>
      </xdr:spPr>
    </xdr:pic>
    <xdr:clientData/>
  </xdr:twoCellAnchor>
  <xdr:twoCellAnchor editAs="oneCell">
    <xdr:from>
      <xdr:col>7</xdr:col>
      <xdr:colOff>227965</xdr:colOff>
      <xdr:row>255</xdr:row>
      <xdr:rowOff>0</xdr:rowOff>
    </xdr:from>
    <xdr:to>
      <xdr:col>7</xdr:col>
      <xdr:colOff>254635</xdr:colOff>
      <xdr:row>255</xdr:row>
      <xdr:rowOff>168910</xdr:rowOff>
    </xdr:to>
    <xdr:pic>
      <xdr:nvPicPr>
        <xdr:cNvPr id="22076" name="Picture 51" descr="clip_image366268"/>
        <xdr:cNvPicPr>
          <a:picLocks noChangeAspect="1"/>
        </xdr:cNvPicPr>
      </xdr:nvPicPr>
      <xdr:blipFill>
        <a:blip r:embed="rId1"/>
        <a:stretch>
          <a:fillRect/>
        </a:stretch>
      </xdr:blipFill>
      <xdr:spPr>
        <a:xfrm>
          <a:off x="3198495" y="455656950"/>
          <a:ext cx="26670" cy="168910"/>
        </a:xfrm>
        <a:prstGeom prst="rect">
          <a:avLst/>
        </a:prstGeom>
        <a:noFill/>
        <a:ln w="9525">
          <a:noFill/>
        </a:ln>
      </xdr:spPr>
    </xdr:pic>
    <xdr:clientData/>
  </xdr:twoCellAnchor>
  <xdr:twoCellAnchor editAs="oneCell">
    <xdr:from>
      <xdr:col>7</xdr:col>
      <xdr:colOff>266700</xdr:colOff>
      <xdr:row>255</xdr:row>
      <xdr:rowOff>0</xdr:rowOff>
    </xdr:from>
    <xdr:to>
      <xdr:col>7</xdr:col>
      <xdr:colOff>293370</xdr:colOff>
      <xdr:row>255</xdr:row>
      <xdr:rowOff>168910</xdr:rowOff>
    </xdr:to>
    <xdr:pic>
      <xdr:nvPicPr>
        <xdr:cNvPr id="22077" name="Picture 52" descr="clip_image366269"/>
        <xdr:cNvPicPr>
          <a:picLocks noChangeAspect="1"/>
        </xdr:cNvPicPr>
      </xdr:nvPicPr>
      <xdr:blipFill>
        <a:blip r:embed="rId1"/>
        <a:stretch>
          <a:fillRect/>
        </a:stretch>
      </xdr:blipFill>
      <xdr:spPr>
        <a:xfrm>
          <a:off x="3237230" y="455656950"/>
          <a:ext cx="26670" cy="168910"/>
        </a:xfrm>
        <a:prstGeom prst="rect">
          <a:avLst/>
        </a:prstGeom>
        <a:noFill/>
        <a:ln w="9525">
          <a:noFill/>
        </a:ln>
      </xdr:spPr>
    </xdr:pic>
    <xdr:clientData/>
  </xdr:twoCellAnchor>
  <xdr:twoCellAnchor editAs="oneCell">
    <xdr:from>
      <xdr:col>7</xdr:col>
      <xdr:colOff>304800</xdr:colOff>
      <xdr:row>255</xdr:row>
      <xdr:rowOff>0</xdr:rowOff>
    </xdr:from>
    <xdr:to>
      <xdr:col>7</xdr:col>
      <xdr:colOff>331470</xdr:colOff>
      <xdr:row>255</xdr:row>
      <xdr:rowOff>168910</xdr:rowOff>
    </xdr:to>
    <xdr:pic>
      <xdr:nvPicPr>
        <xdr:cNvPr id="22078" name="Picture 53" descr="clip_image366270"/>
        <xdr:cNvPicPr>
          <a:picLocks noChangeAspect="1"/>
        </xdr:cNvPicPr>
      </xdr:nvPicPr>
      <xdr:blipFill>
        <a:blip r:embed="rId1"/>
        <a:stretch>
          <a:fillRect/>
        </a:stretch>
      </xdr:blipFill>
      <xdr:spPr>
        <a:xfrm>
          <a:off x="3275330" y="455656950"/>
          <a:ext cx="26670" cy="168910"/>
        </a:xfrm>
        <a:prstGeom prst="rect">
          <a:avLst/>
        </a:prstGeom>
        <a:noFill/>
        <a:ln w="9525">
          <a:noFill/>
        </a:ln>
      </xdr:spPr>
    </xdr:pic>
    <xdr:clientData/>
  </xdr:twoCellAnchor>
  <xdr:twoCellAnchor editAs="oneCell">
    <xdr:from>
      <xdr:col>7</xdr:col>
      <xdr:colOff>343535</xdr:colOff>
      <xdr:row>255</xdr:row>
      <xdr:rowOff>0</xdr:rowOff>
    </xdr:from>
    <xdr:to>
      <xdr:col>7</xdr:col>
      <xdr:colOff>370205</xdr:colOff>
      <xdr:row>255</xdr:row>
      <xdr:rowOff>168910</xdr:rowOff>
    </xdr:to>
    <xdr:pic>
      <xdr:nvPicPr>
        <xdr:cNvPr id="22079" name="Picture 54" descr="clip_image366271"/>
        <xdr:cNvPicPr>
          <a:picLocks noChangeAspect="1"/>
        </xdr:cNvPicPr>
      </xdr:nvPicPr>
      <xdr:blipFill>
        <a:blip r:embed="rId1"/>
        <a:stretch>
          <a:fillRect/>
        </a:stretch>
      </xdr:blipFill>
      <xdr:spPr>
        <a:xfrm>
          <a:off x="3314065" y="455656950"/>
          <a:ext cx="26670" cy="168910"/>
        </a:xfrm>
        <a:prstGeom prst="rect">
          <a:avLst/>
        </a:prstGeom>
        <a:noFill/>
        <a:ln w="9525">
          <a:noFill/>
        </a:ln>
      </xdr:spPr>
    </xdr:pic>
    <xdr:clientData/>
  </xdr:twoCellAnchor>
  <xdr:twoCellAnchor editAs="oneCell">
    <xdr:from>
      <xdr:col>7</xdr:col>
      <xdr:colOff>382270</xdr:colOff>
      <xdr:row>255</xdr:row>
      <xdr:rowOff>0</xdr:rowOff>
    </xdr:from>
    <xdr:to>
      <xdr:col>7</xdr:col>
      <xdr:colOff>420370</xdr:colOff>
      <xdr:row>255</xdr:row>
      <xdr:rowOff>168910</xdr:rowOff>
    </xdr:to>
    <xdr:pic>
      <xdr:nvPicPr>
        <xdr:cNvPr id="22080" name="Picture 55" descr="clip_image366272"/>
        <xdr:cNvPicPr>
          <a:picLocks noChangeAspect="1"/>
        </xdr:cNvPicPr>
      </xdr:nvPicPr>
      <xdr:blipFill>
        <a:blip r:embed="rId1"/>
        <a:stretch>
          <a:fillRect/>
        </a:stretch>
      </xdr:blipFill>
      <xdr:spPr>
        <a:xfrm>
          <a:off x="3352800" y="455656950"/>
          <a:ext cx="38100" cy="168910"/>
        </a:xfrm>
        <a:prstGeom prst="rect">
          <a:avLst/>
        </a:prstGeom>
        <a:noFill/>
        <a:ln w="9525">
          <a:noFill/>
        </a:ln>
      </xdr:spPr>
    </xdr:pic>
    <xdr:clientData/>
  </xdr:twoCellAnchor>
  <xdr:twoCellAnchor editAs="oneCell">
    <xdr:from>
      <xdr:col>7</xdr:col>
      <xdr:colOff>420370</xdr:colOff>
      <xdr:row>255</xdr:row>
      <xdr:rowOff>0</xdr:rowOff>
    </xdr:from>
    <xdr:to>
      <xdr:col>7</xdr:col>
      <xdr:colOff>447040</xdr:colOff>
      <xdr:row>255</xdr:row>
      <xdr:rowOff>168910</xdr:rowOff>
    </xdr:to>
    <xdr:pic>
      <xdr:nvPicPr>
        <xdr:cNvPr id="22081" name="Picture 56" descr="clip_image366273"/>
        <xdr:cNvPicPr>
          <a:picLocks noChangeAspect="1"/>
        </xdr:cNvPicPr>
      </xdr:nvPicPr>
      <xdr:blipFill>
        <a:blip r:embed="rId1"/>
        <a:stretch>
          <a:fillRect/>
        </a:stretch>
      </xdr:blipFill>
      <xdr:spPr>
        <a:xfrm>
          <a:off x="3390900" y="455656950"/>
          <a:ext cx="26670" cy="168910"/>
        </a:xfrm>
        <a:prstGeom prst="rect">
          <a:avLst/>
        </a:prstGeom>
        <a:noFill/>
        <a:ln w="9525">
          <a:noFill/>
        </a:ln>
      </xdr:spPr>
    </xdr:pic>
    <xdr:clientData/>
  </xdr:twoCellAnchor>
  <xdr:twoCellAnchor editAs="oneCell">
    <xdr:from>
      <xdr:col>7</xdr:col>
      <xdr:colOff>459105</xdr:colOff>
      <xdr:row>255</xdr:row>
      <xdr:rowOff>0</xdr:rowOff>
    </xdr:from>
    <xdr:to>
      <xdr:col>7</xdr:col>
      <xdr:colOff>485775</xdr:colOff>
      <xdr:row>255</xdr:row>
      <xdr:rowOff>168910</xdr:rowOff>
    </xdr:to>
    <xdr:pic>
      <xdr:nvPicPr>
        <xdr:cNvPr id="22082" name="Picture 57" descr="clip_image366274"/>
        <xdr:cNvPicPr>
          <a:picLocks noChangeAspect="1"/>
        </xdr:cNvPicPr>
      </xdr:nvPicPr>
      <xdr:blipFill>
        <a:blip r:embed="rId1"/>
        <a:stretch>
          <a:fillRect/>
        </a:stretch>
      </xdr:blipFill>
      <xdr:spPr>
        <a:xfrm>
          <a:off x="3429635" y="455656950"/>
          <a:ext cx="26670" cy="168910"/>
        </a:xfrm>
        <a:prstGeom prst="rect">
          <a:avLst/>
        </a:prstGeom>
        <a:noFill/>
        <a:ln w="9525">
          <a:noFill/>
        </a:ln>
      </xdr:spPr>
    </xdr:pic>
    <xdr:clientData/>
  </xdr:twoCellAnchor>
  <xdr:twoCellAnchor editAs="oneCell">
    <xdr:from>
      <xdr:col>7</xdr:col>
      <xdr:colOff>494665</xdr:colOff>
      <xdr:row>255</xdr:row>
      <xdr:rowOff>0</xdr:rowOff>
    </xdr:from>
    <xdr:to>
      <xdr:col>7</xdr:col>
      <xdr:colOff>523875</xdr:colOff>
      <xdr:row>255</xdr:row>
      <xdr:rowOff>168910</xdr:rowOff>
    </xdr:to>
    <xdr:pic>
      <xdr:nvPicPr>
        <xdr:cNvPr id="22083" name="Picture 58" descr="clip_image366275"/>
        <xdr:cNvPicPr>
          <a:picLocks noChangeAspect="1"/>
        </xdr:cNvPicPr>
      </xdr:nvPicPr>
      <xdr:blipFill>
        <a:blip r:embed="rId1"/>
        <a:stretch>
          <a:fillRect/>
        </a:stretch>
      </xdr:blipFill>
      <xdr:spPr>
        <a:xfrm>
          <a:off x="3465195" y="455656950"/>
          <a:ext cx="29210" cy="168910"/>
        </a:xfrm>
        <a:prstGeom prst="rect">
          <a:avLst/>
        </a:prstGeom>
        <a:noFill/>
        <a:ln w="9525">
          <a:noFill/>
        </a:ln>
      </xdr:spPr>
    </xdr:pic>
    <xdr:clientData/>
  </xdr:twoCellAnchor>
  <xdr:twoCellAnchor editAs="oneCell">
    <xdr:from>
      <xdr:col>7</xdr:col>
      <xdr:colOff>532765</xdr:colOff>
      <xdr:row>255</xdr:row>
      <xdr:rowOff>0</xdr:rowOff>
    </xdr:from>
    <xdr:to>
      <xdr:col>7</xdr:col>
      <xdr:colOff>559435</xdr:colOff>
      <xdr:row>255</xdr:row>
      <xdr:rowOff>168910</xdr:rowOff>
    </xdr:to>
    <xdr:pic>
      <xdr:nvPicPr>
        <xdr:cNvPr id="22084" name="Picture 59" descr="clip_image366276"/>
        <xdr:cNvPicPr>
          <a:picLocks noChangeAspect="1"/>
        </xdr:cNvPicPr>
      </xdr:nvPicPr>
      <xdr:blipFill>
        <a:blip r:embed="rId1"/>
        <a:stretch>
          <a:fillRect/>
        </a:stretch>
      </xdr:blipFill>
      <xdr:spPr>
        <a:xfrm>
          <a:off x="3503295" y="455656950"/>
          <a:ext cx="26670" cy="168910"/>
        </a:xfrm>
        <a:prstGeom prst="rect">
          <a:avLst/>
        </a:prstGeom>
        <a:noFill/>
        <a:ln w="9525">
          <a:noFill/>
        </a:ln>
      </xdr:spPr>
    </xdr:pic>
    <xdr:clientData/>
  </xdr:twoCellAnchor>
  <xdr:twoCellAnchor editAs="oneCell">
    <xdr:from>
      <xdr:col>7</xdr:col>
      <xdr:colOff>571500</xdr:colOff>
      <xdr:row>255</xdr:row>
      <xdr:rowOff>0</xdr:rowOff>
    </xdr:from>
    <xdr:to>
      <xdr:col>7</xdr:col>
      <xdr:colOff>601345</xdr:colOff>
      <xdr:row>255</xdr:row>
      <xdr:rowOff>168910</xdr:rowOff>
    </xdr:to>
    <xdr:pic>
      <xdr:nvPicPr>
        <xdr:cNvPr id="22085" name="Picture 60" descr="clip_image366277"/>
        <xdr:cNvPicPr>
          <a:picLocks noChangeAspect="1"/>
        </xdr:cNvPicPr>
      </xdr:nvPicPr>
      <xdr:blipFill>
        <a:blip r:embed="rId1"/>
        <a:stretch>
          <a:fillRect/>
        </a:stretch>
      </xdr:blipFill>
      <xdr:spPr>
        <a:xfrm>
          <a:off x="3542030" y="455656950"/>
          <a:ext cx="29845" cy="168910"/>
        </a:xfrm>
        <a:prstGeom prst="rect">
          <a:avLst/>
        </a:prstGeom>
        <a:noFill/>
        <a:ln w="9525">
          <a:noFill/>
        </a:ln>
      </xdr:spPr>
    </xdr:pic>
    <xdr:clientData/>
  </xdr:twoCellAnchor>
  <xdr:twoCellAnchor editAs="oneCell">
    <xdr:from>
      <xdr:col>7</xdr:col>
      <xdr:colOff>610235</xdr:colOff>
      <xdr:row>255</xdr:row>
      <xdr:rowOff>0</xdr:rowOff>
    </xdr:from>
    <xdr:to>
      <xdr:col>7</xdr:col>
      <xdr:colOff>636905</xdr:colOff>
      <xdr:row>255</xdr:row>
      <xdr:rowOff>168910</xdr:rowOff>
    </xdr:to>
    <xdr:pic>
      <xdr:nvPicPr>
        <xdr:cNvPr id="22086" name="Picture 61" descr="clip_image366278"/>
        <xdr:cNvPicPr>
          <a:picLocks noChangeAspect="1"/>
        </xdr:cNvPicPr>
      </xdr:nvPicPr>
      <xdr:blipFill>
        <a:blip r:embed="rId1"/>
        <a:stretch>
          <a:fillRect/>
        </a:stretch>
      </xdr:blipFill>
      <xdr:spPr>
        <a:xfrm>
          <a:off x="3580765" y="455656950"/>
          <a:ext cx="26670" cy="168910"/>
        </a:xfrm>
        <a:prstGeom prst="rect">
          <a:avLst/>
        </a:prstGeom>
        <a:noFill/>
        <a:ln w="9525">
          <a:noFill/>
        </a:ln>
      </xdr:spPr>
    </xdr:pic>
    <xdr:clientData/>
  </xdr:twoCellAnchor>
  <xdr:twoCellAnchor editAs="oneCell">
    <xdr:from>
      <xdr:col>7</xdr:col>
      <xdr:colOff>621665</xdr:colOff>
      <xdr:row>255</xdr:row>
      <xdr:rowOff>0</xdr:rowOff>
    </xdr:from>
    <xdr:to>
      <xdr:col>7</xdr:col>
      <xdr:colOff>645795</xdr:colOff>
      <xdr:row>255</xdr:row>
      <xdr:rowOff>168910</xdr:rowOff>
    </xdr:to>
    <xdr:pic>
      <xdr:nvPicPr>
        <xdr:cNvPr id="22087" name="Picture 62" descr="clip_image366279"/>
        <xdr:cNvPicPr>
          <a:picLocks noChangeAspect="1"/>
        </xdr:cNvPicPr>
      </xdr:nvPicPr>
      <xdr:blipFill>
        <a:blip r:embed="rId1"/>
        <a:stretch>
          <a:fillRect/>
        </a:stretch>
      </xdr:blipFill>
      <xdr:spPr>
        <a:xfrm>
          <a:off x="3592195" y="455656950"/>
          <a:ext cx="24130" cy="168910"/>
        </a:xfrm>
        <a:prstGeom prst="rect">
          <a:avLst/>
        </a:prstGeom>
        <a:noFill/>
        <a:ln w="9525">
          <a:noFill/>
        </a:ln>
      </xdr:spPr>
    </xdr:pic>
    <xdr:clientData/>
  </xdr:twoCellAnchor>
  <xdr:twoCellAnchor editAs="oneCell">
    <xdr:from>
      <xdr:col>7</xdr:col>
      <xdr:colOff>621665</xdr:colOff>
      <xdr:row>255</xdr:row>
      <xdr:rowOff>0</xdr:rowOff>
    </xdr:from>
    <xdr:to>
      <xdr:col>7</xdr:col>
      <xdr:colOff>630555</xdr:colOff>
      <xdr:row>255</xdr:row>
      <xdr:rowOff>168910</xdr:rowOff>
    </xdr:to>
    <xdr:pic>
      <xdr:nvPicPr>
        <xdr:cNvPr id="22088" name="Picture 63" descr="clip_image366280"/>
        <xdr:cNvPicPr>
          <a:picLocks noChangeAspect="1"/>
        </xdr:cNvPicPr>
      </xdr:nvPicPr>
      <xdr:blipFill>
        <a:blip r:embed="rId1"/>
        <a:stretch>
          <a:fillRect/>
        </a:stretch>
      </xdr:blipFill>
      <xdr:spPr>
        <a:xfrm>
          <a:off x="3592195" y="455656950"/>
          <a:ext cx="8890" cy="168910"/>
        </a:xfrm>
        <a:prstGeom prst="rect">
          <a:avLst/>
        </a:prstGeom>
        <a:noFill/>
        <a:ln w="9525">
          <a:noFill/>
        </a:ln>
      </xdr:spPr>
    </xdr:pic>
    <xdr:clientData/>
  </xdr:twoCellAnchor>
  <xdr:twoCellAnchor editAs="oneCell">
    <xdr:from>
      <xdr:col>7</xdr:col>
      <xdr:colOff>180340</xdr:colOff>
      <xdr:row>255</xdr:row>
      <xdr:rowOff>0</xdr:rowOff>
    </xdr:from>
    <xdr:to>
      <xdr:col>7</xdr:col>
      <xdr:colOff>210185</xdr:colOff>
      <xdr:row>255</xdr:row>
      <xdr:rowOff>168910</xdr:rowOff>
    </xdr:to>
    <xdr:pic>
      <xdr:nvPicPr>
        <xdr:cNvPr id="22139" name="Picture 72" descr="clip_image366289"/>
        <xdr:cNvPicPr>
          <a:picLocks noChangeAspect="1"/>
        </xdr:cNvPicPr>
      </xdr:nvPicPr>
      <xdr:blipFill>
        <a:blip r:embed="rId1"/>
        <a:stretch>
          <a:fillRect/>
        </a:stretch>
      </xdr:blipFill>
      <xdr:spPr>
        <a:xfrm>
          <a:off x="3150870" y="455656950"/>
          <a:ext cx="29845" cy="168910"/>
        </a:xfrm>
        <a:prstGeom prst="rect">
          <a:avLst/>
        </a:prstGeom>
        <a:noFill/>
        <a:ln w="9525">
          <a:noFill/>
        </a:ln>
      </xdr:spPr>
    </xdr:pic>
    <xdr:clientData/>
  </xdr:twoCellAnchor>
  <xdr:twoCellAnchor editAs="oneCell">
    <xdr:from>
      <xdr:col>31</xdr:col>
      <xdr:colOff>0</xdr:colOff>
      <xdr:row>255</xdr:row>
      <xdr:rowOff>0</xdr:rowOff>
    </xdr:from>
    <xdr:to>
      <xdr:col>31</xdr:col>
      <xdr:colOff>28575</xdr:colOff>
      <xdr:row>255</xdr:row>
      <xdr:rowOff>170180</xdr:rowOff>
    </xdr:to>
    <xdr:pic>
      <xdr:nvPicPr>
        <xdr:cNvPr id="22154" name="Picture 65" descr="clip_image366282"/>
        <xdr:cNvPicPr>
          <a:picLocks noChangeAspect="1"/>
        </xdr:cNvPicPr>
      </xdr:nvPicPr>
      <xdr:blipFill>
        <a:blip r:embed="rId1"/>
        <a:stretch>
          <a:fillRect/>
        </a:stretch>
      </xdr:blipFill>
      <xdr:spPr>
        <a:xfrm>
          <a:off x="22068155" y="455656950"/>
          <a:ext cx="28575" cy="170180"/>
        </a:xfrm>
        <a:prstGeom prst="rect">
          <a:avLst/>
        </a:prstGeom>
        <a:noFill/>
        <a:ln w="9525">
          <a:noFill/>
        </a:ln>
      </xdr:spPr>
    </xdr:pic>
    <xdr:clientData/>
  </xdr:twoCellAnchor>
  <xdr:twoCellAnchor editAs="oneCell">
    <xdr:from>
      <xdr:col>7</xdr:col>
      <xdr:colOff>0</xdr:colOff>
      <xdr:row>255</xdr:row>
      <xdr:rowOff>0</xdr:rowOff>
    </xdr:from>
    <xdr:to>
      <xdr:col>7</xdr:col>
      <xdr:colOff>38735</xdr:colOff>
      <xdr:row>255</xdr:row>
      <xdr:rowOff>168910</xdr:rowOff>
    </xdr:to>
    <xdr:pic>
      <xdr:nvPicPr>
        <xdr:cNvPr id="2" name="Picture 45" descr="clip_image366262"/>
        <xdr:cNvPicPr>
          <a:picLocks noChangeAspect="1"/>
        </xdr:cNvPicPr>
      </xdr:nvPicPr>
      <xdr:blipFill>
        <a:blip r:embed="rId1"/>
        <a:stretch>
          <a:fillRect/>
        </a:stretch>
      </xdr:blipFill>
      <xdr:spPr>
        <a:xfrm>
          <a:off x="2970530" y="455656950"/>
          <a:ext cx="38735" cy="168910"/>
        </a:xfrm>
        <a:prstGeom prst="rect">
          <a:avLst/>
        </a:prstGeom>
        <a:noFill/>
        <a:ln w="9525">
          <a:noFill/>
        </a:ln>
      </xdr:spPr>
    </xdr:pic>
    <xdr:clientData/>
  </xdr:twoCellAnchor>
  <xdr:twoCellAnchor editAs="oneCell">
    <xdr:from>
      <xdr:col>7</xdr:col>
      <xdr:colOff>38735</xdr:colOff>
      <xdr:row>255</xdr:row>
      <xdr:rowOff>0</xdr:rowOff>
    </xdr:from>
    <xdr:to>
      <xdr:col>7</xdr:col>
      <xdr:colOff>65405</xdr:colOff>
      <xdr:row>255</xdr:row>
      <xdr:rowOff>168910</xdr:rowOff>
    </xdr:to>
    <xdr:pic>
      <xdr:nvPicPr>
        <xdr:cNvPr id="3" name="Picture 46" descr="clip_image366263"/>
        <xdr:cNvPicPr>
          <a:picLocks noChangeAspect="1"/>
        </xdr:cNvPicPr>
      </xdr:nvPicPr>
      <xdr:blipFill>
        <a:blip r:embed="rId1"/>
        <a:stretch>
          <a:fillRect/>
        </a:stretch>
      </xdr:blipFill>
      <xdr:spPr>
        <a:xfrm>
          <a:off x="3009265" y="455656950"/>
          <a:ext cx="26670" cy="168910"/>
        </a:xfrm>
        <a:prstGeom prst="rect">
          <a:avLst/>
        </a:prstGeom>
        <a:noFill/>
        <a:ln w="9525">
          <a:noFill/>
        </a:ln>
      </xdr:spPr>
    </xdr:pic>
    <xdr:clientData/>
  </xdr:twoCellAnchor>
  <xdr:twoCellAnchor editAs="oneCell">
    <xdr:from>
      <xdr:col>7</xdr:col>
      <xdr:colOff>76835</xdr:colOff>
      <xdr:row>255</xdr:row>
      <xdr:rowOff>0</xdr:rowOff>
    </xdr:from>
    <xdr:to>
      <xdr:col>7</xdr:col>
      <xdr:colOff>103505</xdr:colOff>
      <xdr:row>255</xdr:row>
      <xdr:rowOff>168910</xdr:rowOff>
    </xdr:to>
    <xdr:pic>
      <xdr:nvPicPr>
        <xdr:cNvPr id="4" name="Picture 47" descr="clip_image366264"/>
        <xdr:cNvPicPr>
          <a:picLocks noChangeAspect="1"/>
        </xdr:cNvPicPr>
      </xdr:nvPicPr>
      <xdr:blipFill>
        <a:blip r:embed="rId1"/>
        <a:stretch>
          <a:fillRect/>
        </a:stretch>
      </xdr:blipFill>
      <xdr:spPr>
        <a:xfrm>
          <a:off x="3047365" y="455656950"/>
          <a:ext cx="26670" cy="168910"/>
        </a:xfrm>
        <a:prstGeom prst="rect">
          <a:avLst/>
        </a:prstGeom>
        <a:noFill/>
        <a:ln w="9525">
          <a:noFill/>
        </a:ln>
      </xdr:spPr>
    </xdr:pic>
    <xdr:clientData/>
  </xdr:twoCellAnchor>
  <xdr:twoCellAnchor editAs="oneCell">
    <xdr:from>
      <xdr:col>7</xdr:col>
      <xdr:colOff>115570</xdr:colOff>
      <xdr:row>255</xdr:row>
      <xdr:rowOff>0</xdr:rowOff>
    </xdr:from>
    <xdr:to>
      <xdr:col>7</xdr:col>
      <xdr:colOff>142240</xdr:colOff>
      <xdr:row>255</xdr:row>
      <xdr:rowOff>168910</xdr:rowOff>
    </xdr:to>
    <xdr:pic>
      <xdr:nvPicPr>
        <xdr:cNvPr id="5" name="Picture 48" descr="clip_image366265"/>
        <xdr:cNvPicPr>
          <a:picLocks noChangeAspect="1"/>
        </xdr:cNvPicPr>
      </xdr:nvPicPr>
      <xdr:blipFill>
        <a:blip r:embed="rId1"/>
        <a:stretch>
          <a:fillRect/>
        </a:stretch>
      </xdr:blipFill>
      <xdr:spPr>
        <a:xfrm>
          <a:off x="3086100" y="455656950"/>
          <a:ext cx="26670" cy="168910"/>
        </a:xfrm>
        <a:prstGeom prst="rect">
          <a:avLst/>
        </a:prstGeom>
        <a:noFill/>
        <a:ln w="9525">
          <a:noFill/>
        </a:ln>
      </xdr:spPr>
    </xdr:pic>
    <xdr:clientData/>
  </xdr:twoCellAnchor>
  <xdr:twoCellAnchor editAs="oneCell">
    <xdr:from>
      <xdr:col>7</xdr:col>
      <xdr:colOff>153670</xdr:colOff>
      <xdr:row>255</xdr:row>
      <xdr:rowOff>0</xdr:rowOff>
    </xdr:from>
    <xdr:to>
      <xdr:col>7</xdr:col>
      <xdr:colOff>180340</xdr:colOff>
      <xdr:row>255</xdr:row>
      <xdr:rowOff>168910</xdr:rowOff>
    </xdr:to>
    <xdr:pic>
      <xdr:nvPicPr>
        <xdr:cNvPr id="6" name="Picture 49" descr="clip_image366266"/>
        <xdr:cNvPicPr>
          <a:picLocks noChangeAspect="1"/>
        </xdr:cNvPicPr>
      </xdr:nvPicPr>
      <xdr:blipFill>
        <a:blip r:embed="rId1"/>
        <a:stretch>
          <a:fillRect/>
        </a:stretch>
      </xdr:blipFill>
      <xdr:spPr>
        <a:xfrm>
          <a:off x="3124200" y="455656950"/>
          <a:ext cx="26670" cy="168910"/>
        </a:xfrm>
        <a:prstGeom prst="rect">
          <a:avLst/>
        </a:prstGeom>
        <a:noFill/>
        <a:ln w="9525">
          <a:noFill/>
        </a:ln>
      </xdr:spPr>
    </xdr:pic>
    <xdr:clientData/>
  </xdr:twoCellAnchor>
  <xdr:twoCellAnchor editAs="oneCell">
    <xdr:from>
      <xdr:col>7</xdr:col>
      <xdr:colOff>192405</xdr:colOff>
      <xdr:row>255</xdr:row>
      <xdr:rowOff>0</xdr:rowOff>
    </xdr:from>
    <xdr:to>
      <xdr:col>7</xdr:col>
      <xdr:colOff>227965</xdr:colOff>
      <xdr:row>255</xdr:row>
      <xdr:rowOff>168910</xdr:rowOff>
    </xdr:to>
    <xdr:pic>
      <xdr:nvPicPr>
        <xdr:cNvPr id="7" name="Picture 50" descr="clip_image366267"/>
        <xdr:cNvPicPr>
          <a:picLocks noChangeAspect="1"/>
        </xdr:cNvPicPr>
      </xdr:nvPicPr>
      <xdr:blipFill>
        <a:blip r:embed="rId1"/>
        <a:stretch>
          <a:fillRect/>
        </a:stretch>
      </xdr:blipFill>
      <xdr:spPr>
        <a:xfrm>
          <a:off x="3162935" y="455656950"/>
          <a:ext cx="35560" cy="168910"/>
        </a:xfrm>
        <a:prstGeom prst="rect">
          <a:avLst/>
        </a:prstGeom>
        <a:noFill/>
        <a:ln w="9525">
          <a:noFill/>
        </a:ln>
      </xdr:spPr>
    </xdr:pic>
    <xdr:clientData/>
  </xdr:twoCellAnchor>
  <xdr:twoCellAnchor editAs="oneCell">
    <xdr:from>
      <xdr:col>7</xdr:col>
      <xdr:colOff>227965</xdr:colOff>
      <xdr:row>255</xdr:row>
      <xdr:rowOff>0</xdr:rowOff>
    </xdr:from>
    <xdr:to>
      <xdr:col>7</xdr:col>
      <xdr:colOff>254635</xdr:colOff>
      <xdr:row>255</xdr:row>
      <xdr:rowOff>168910</xdr:rowOff>
    </xdr:to>
    <xdr:pic>
      <xdr:nvPicPr>
        <xdr:cNvPr id="8" name="Picture 51" descr="clip_image366268"/>
        <xdr:cNvPicPr>
          <a:picLocks noChangeAspect="1"/>
        </xdr:cNvPicPr>
      </xdr:nvPicPr>
      <xdr:blipFill>
        <a:blip r:embed="rId1"/>
        <a:stretch>
          <a:fillRect/>
        </a:stretch>
      </xdr:blipFill>
      <xdr:spPr>
        <a:xfrm>
          <a:off x="3198495" y="455656950"/>
          <a:ext cx="26670" cy="168910"/>
        </a:xfrm>
        <a:prstGeom prst="rect">
          <a:avLst/>
        </a:prstGeom>
        <a:noFill/>
        <a:ln w="9525">
          <a:noFill/>
        </a:ln>
      </xdr:spPr>
    </xdr:pic>
    <xdr:clientData/>
  </xdr:twoCellAnchor>
  <xdr:twoCellAnchor editAs="oneCell">
    <xdr:from>
      <xdr:col>7</xdr:col>
      <xdr:colOff>266700</xdr:colOff>
      <xdr:row>255</xdr:row>
      <xdr:rowOff>0</xdr:rowOff>
    </xdr:from>
    <xdr:to>
      <xdr:col>7</xdr:col>
      <xdr:colOff>293370</xdr:colOff>
      <xdr:row>255</xdr:row>
      <xdr:rowOff>168910</xdr:rowOff>
    </xdr:to>
    <xdr:pic>
      <xdr:nvPicPr>
        <xdr:cNvPr id="9" name="Picture 52" descr="clip_image366269"/>
        <xdr:cNvPicPr>
          <a:picLocks noChangeAspect="1"/>
        </xdr:cNvPicPr>
      </xdr:nvPicPr>
      <xdr:blipFill>
        <a:blip r:embed="rId1"/>
        <a:stretch>
          <a:fillRect/>
        </a:stretch>
      </xdr:blipFill>
      <xdr:spPr>
        <a:xfrm>
          <a:off x="3237230" y="455656950"/>
          <a:ext cx="26670" cy="168910"/>
        </a:xfrm>
        <a:prstGeom prst="rect">
          <a:avLst/>
        </a:prstGeom>
        <a:noFill/>
        <a:ln w="9525">
          <a:noFill/>
        </a:ln>
      </xdr:spPr>
    </xdr:pic>
    <xdr:clientData/>
  </xdr:twoCellAnchor>
  <xdr:twoCellAnchor editAs="oneCell">
    <xdr:from>
      <xdr:col>7</xdr:col>
      <xdr:colOff>304800</xdr:colOff>
      <xdr:row>255</xdr:row>
      <xdr:rowOff>0</xdr:rowOff>
    </xdr:from>
    <xdr:to>
      <xdr:col>7</xdr:col>
      <xdr:colOff>331470</xdr:colOff>
      <xdr:row>255</xdr:row>
      <xdr:rowOff>168910</xdr:rowOff>
    </xdr:to>
    <xdr:pic>
      <xdr:nvPicPr>
        <xdr:cNvPr id="10" name="Picture 53" descr="clip_image366270"/>
        <xdr:cNvPicPr>
          <a:picLocks noChangeAspect="1"/>
        </xdr:cNvPicPr>
      </xdr:nvPicPr>
      <xdr:blipFill>
        <a:blip r:embed="rId1"/>
        <a:stretch>
          <a:fillRect/>
        </a:stretch>
      </xdr:blipFill>
      <xdr:spPr>
        <a:xfrm>
          <a:off x="3275330" y="455656950"/>
          <a:ext cx="26670" cy="168910"/>
        </a:xfrm>
        <a:prstGeom prst="rect">
          <a:avLst/>
        </a:prstGeom>
        <a:noFill/>
        <a:ln w="9525">
          <a:noFill/>
        </a:ln>
      </xdr:spPr>
    </xdr:pic>
    <xdr:clientData/>
  </xdr:twoCellAnchor>
  <xdr:twoCellAnchor editAs="oneCell">
    <xdr:from>
      <xdr:col>7</xdr:col>
      <xdr:colOff>343535</xdr:colOff>
      <xdr:row>255</xdr:row>
      <xdr:rowOff>0</xdr:rowOff>
    </xdr:from>
    <xdr:to>
      <xdr:col>7</xdr:col>
      <xdr:colOff>370205</xdr:colOff>
      <xdr:row>255</xdr:row>
      <xdr:rowOff>168910</xdr:rowOff>
    </xdr:to>
    <xdr:pic>
      <xdr:nvPicPr>
        <xdr:cNvPr id="11" name="Picture 54" descr="clip_image366271"/>
        <xdr:cNvPicPr>
          <a:picLocks noChangeAspect="1"/>
        </xdr:cNvPicPr>
      </xdr:nvPicPr>
      <xdr:blipFill>
        <a:blip r:embed="rId1"/>
        <a:stretch>
          <a:fillRect/>
        </a:stretch>
      </xdr:blipFill>
      <xdr:spPr>
        <a:xfrm>
          <a:off x="3314065" y="455656950"/>
          <a:ext cx="26670" cy="168910"/>
        </a:xfrm>
        <a:prstGeom prst="rect">
          <a:avLst/>
        </a:prstGeom>
        <a:noFill/>
        <a:ln w="9525">
          <a:noFill/>
        </a:ln>
      </xdr:spPr>
    </xdr:pic>
    <xdr:clientData/>
  </xdr:twoCellAnchor>
  <xdr:twoCellAnchor editAs="oneCell">
    <xdr:from>
      <xdr:col>7</xdr:col>
      <xdr:colOff>382270</xdr:colOff>
      <xdr:row>255</xdr:row>
      <xdr:rowOff>0</xdr:rowOff>
    </xdr:from>
    <xdr:to>
      <xdr:col>7</xdr:col>
      <xdr:colOff>420370</xdr:colOff>
      <xdr:row>255</xdr:row>
      <xdr:rowOff>168910</xdr:rowOff>
    </xdr:to>
    <xdr:pic>
      <xdr:nvPicPr>
        <xdr:cNvPr id="12" name="Picture 55" descr="clip_image366272"/>
        <xdr:cNvPicPr>
          <a:picLocks noChangeAspect="1"/>
        </xdr:cNvPicPr>
      </xdr:nvPicPr>
      <xdr:blipFill>
        <a:blip r:embed="rId1"/>
        <a:stretch>
          <a:fillRect/>
        </a:stretch>
      </xdr:blipFill>
      <xdr:spPr>
        <a:xfrm>
          <a:off x="3352800" y="455656950"/>
          <a:ext cx="38100" cy="168910"/>
        </a:xfrm>
        <a:prstGeom prst="rect">
          <a:avLst/>
        </a:prstGeom>
        <a:noFill/>
        <a:ln w="9525">
          <a:noFill/>
        </a:ln>
      </xdr:spPr>
    </xdr:pic>
    <xdr:clientData/>
  </xdr:twoCellAnchor>
  <xdr:twoCellAnchor editAs="oneCell">
    <xdr:from>
      <xdr:col>7</xdr:col>
      <xdr:colOff>420370</xdr:colOff>
      <xdr:row>255</xdr:row>
      <xdr:rowOff>0</xdr:rowOff>
    </xdr:from>
    <xdr:to>
      <xdr:col>7</xdr:col>
      <xdr:colOff>447040</xdr:colOff>
      <xdr:row>255</xdr:row>
      <xdr:rowOff>168910</xdr:rowOff>
    </xdr:to>
    <xdr:pic>
      <xdr:nvPicPr>
        <xdr:cNvPr id="13" name="Picture 56" descr="clip_image366273"/>
        <xdr:cNvPicPr>
          <a:picLocks noChangeAspect="1"/>
        </xdr:cNvPicPr>
      </xdr:nvPicPr>
      <xdr:blipFill>
        <a:blip r:embed="rId1"/>
        <a:stretch>
          <a:fillRect/>
        </a:stretch>
      </xdr:blipFill>
      <xdr:spPr>
        <a:xfrm>
          <a:off x="3390900" y="455656950"/>
          <a:ext cx="26670" cy="168910"/>
        </a:xfrm>
        <a:prstGeom prst="rect">
          <a:avLst/>
        </a:prstGeom>
        <a:noFill/>
        <a:ln w="9525">
          <a:noFill/>
        </a:ln>
      </xdr:spPr>
    </xdr:pic>
    <xdr:clientData/>
  </xdr:twoCellAnchor>
  <xdr:twoCellAnchor editAs="oneCell">
    <xdr:from>
      <xdr:col>7</xdr:col>
      <xdr:colOff>459105</xdr:colOff>
      <xdr:row>255</xdr:row>
      <xdr:rowOff>0</xdr:rowOff>
    </xdr:from>
    <xdr:to>
      <xdr:col>7</xdr:col>
      <xdr:colOff>485775</xdr:colOff>
      <xdr:row>255</xdr:row>
      <xdr:rowOff>168910</xdr:rowOff>
    </xdr:to>
    <xdr:pic>
      <xdr:nvPicPr>
        <xdr:cNvPr id="14" name="Picture 57" descr="clip_image366274"/>
        <xdr:cNvPicPr>
          <a:picLocks noChangeAspect="1"/>
        </xdr:cNvPicPr>
      </xdr:nvPicPr>
      <xdr:blipFill>
        <a:blip r:embed="rId1"/>
        <a:stretch>
          <a:fillRect/>
        </a:stretch>
      </xdr:blipFill>
      <xdr:spPr>
        <a:xfrm>
          <a:off x="3429635" y="455656950"/>
          <a:ext cx="26670" cy="168910"/>
        </a:xfrm>
        <a:prstGeom prst="rect">
          <a:avLst/>
        </a:prstGeom>
        <a:noFill/>
        <a:ln w="9525">
          <a:noFill/>
        </a:ln>
      </xdr:spPr>
    </xdr:pic>
    <xdr:clientData/>
  </xdr:twoCellAnchor>
  <xdr:twoCellAnchor editAs="oneCell">
    <xdr:from>
      <xdr:col>7</xdr:col>
      <xdr:colOff>494665</xdr:colOff>
      <xdr:row>255</xdr:row>
      <xdr:rowOff>0</xdr:rowOff>
    </xdr:from>
    <xdr:to>
      <xdr:col>7</xdr:col>
      <xdr:colOff>523875</xdr:colOff>
      <xdr:row>255</xdr:row>
      <xdr:rowOff>168910</xdr:rowOff>
    </xdr:to>
    <xdr:pic>
      <xdr:nvPicPr>
        <xdr:cNvPr id="15" name="Picture 58" descr="clip_image366275"/>
        <xdr:cNvPicPr>
          <a:picLocks noChangeAspect="1"/>
        </xdr:cNvPicPr>
      </xdr:nvPicPr>
      <xdr:blipFill>
        <a:blip r:embed="rId1"/>
        <a:stretch>
          <a:fillRect/>
        </a:stretch>
      </xdr:blipFill>
      <xdr:spPr>
        <a:xfrm>
          <a:off x="3465195" y="455656950"/>
          <a:ext cx="29210" cy="168910"/>
        </a:xfrm>
        <a:prstGeom prst="rect">
          <a:avLst/>
        </a:prstGeom>
        <a:noFill/>
        <a:ln w="9525">
          <a:noFill/>
        </a:ln>
      </xdr:spPr>
    </xdr:pic>
    <xdr:clientData/>
  </xdr:twoCellAnchor>
  <xdr:twoCellAnchor editAs="oneCell">
    <xdr:from>
      <xdr:col>7</xdr:col>
      <xdr:colOff>532765</xdr:colOff>
      <xdr:row>255</xdr:row>
      <xdr:rowOff>0</xdr:rowOff>
    </xdr:from>
    <xdr:to>
      <xdr:col>7</xdr:col>
      <xdr:colOff>559435</xdr:colOff>
      <xdr:row>255</xdr:row>
      <xdr:rowOff>168910</xdr:rowOff>
    </xdr:to>
    <xdr:pic>
      <xdr:nvPicPr>
        <xdr:cNvPr id="16" name="Picture 59" descr="clip_image366276"/>
        <xdr:cNvPicPr>
          <a:picLocks noChangeAspect="1"/>
        </xdr:cNvPicPr>
      </xdr:nvPicPr>
      <xdr:blipFill>
        <a:blip r:embed="rId1"/>
        <a:stretch>
          <a:fillRect/>
        </a:stretch>
      </xdr:blipFill>
      <xdr:spPr>
        <a:xfrm>
          <a:off x="3503295" y="455656950"/>
          <a:ext cx="26670" cy="168910"/>
        </a:xfrm>
        <a:prstGeom prst="rect">
          <a:avLst/>
        </a:prstGeom>
        <a:noFill/>
        <a:ln w="9525">
          <a:noFill/>
        </a:ln>
      </xdr:spPr>
    </xdr:pic>
    <xdr:clientData/>
  </xdr:twoCellAnchor>
  <xdr:twoCellAnchor editAs="oneCell">
    <xdr:from>
      <xdr:col>7</xdr:col>
      <xdr:colOff>571500</xdr:colOff>
      <xdr:row>255</xdr:row>
      <xdr:rowOff>0</xdr:rowOff>
    </xdr:from>
    <xdr:to>
      <xdr:col>7</xdr:col>
      <xdr:colOff>601345</xdr:colOff>
      <xdr:row>255</xdr:row>
      <xdr:rowOff>168910</xdr:rowOff>
    </xdr:to>
    <xdr:pic>
      <xdr:nvPicPr>
        <xdr:cNvPr id="17" name="Picture 60" descr="clip_image366277"/>
        <xdr:cNvPicPr>
          <a:picLocks noChangeAspect="1"/>
        </xdr:cNvPicPr>
      </xdr:nvPicPr>
      <xdr:blipFill>
        <a:blip r:embed="rId1"/>
        <a:stretch>
          <a:fillRect/>
        </a:stretch>
      </xdr:blipFill>
      <xdr:spPr>
        <a:xfrm>
          <a:off x="3542030" y="455656950"/>
          <a:ext cx="29845" cy="168910"/>
        </a:xfrm>
        <a:prstGeom prst="rect">
          <a:avLst/>
        </a:prstGeom>
        <a:noFill/>
        <a:ln w="9525">
          <a:noFill/>
        </a:ln>
      </xdr:spPr>
    </xdr:pic>
    <xdr:clientData/>
  </xdr:twoCellAnchor>
  <xdr:twoCellAnchor editAs="oneCell">
    <xdr:from>
      <xdr:col>7</xdr:col>
      <xdr:colOff>610235</xdr:colOff>
      <xdr:row>255</xdr:row>
      <xdr:rowOff>0</xdr:rowOff>
    </xdr:from>
    <xdr:to>
      <xdr:col>7</xdr:col>
      <xdr:colOff>636905</xdr:colOff>
      <xdr:row>255</xdr:row>
      <xdr:rowOff>168910</xdr:rowOff>
    </xdr:to>
    <xdr:pic>
      <xdr:nvPicPr>
        <xdr:cNvPr id="18" name="Picture 61" descr="clip_image366278"/>
        <xdr:cNvPicPr>
          <a:picLocks noChangeAspect="1"/>
        </xdr:cNvPicPr>
      </xdr:nvPicPr>
      <xdr:blipFill>
        <a:blip r:embed="rId1"/>
        <a:stretch>
          <a:fillRect/>
        </a:stretch>
      </xdr:blipFill>
      <xdr:spPr>
        <a:xfrm>
          <a:off x="3580765" y="455656950"/>
          <a:ext cx="26670" cy="168910"/>
        </a:xfrm>
        <a:prstGeom prst="rect">
          <a:avLst/>
        </a:prstGeom>
        <a:noFill/>
        <a:ln w="9525">
          <a:noFill/>
        </a:ln>
      </xdr:spPr>
    </xdr:pic>
    <xdr:clientData/>
  </xdr:twoCellAnchor>
  <xdr:twoCellAnchor editAs="oneCell">
    <xdr:from>
      <xdr:col>7</xdr:col>
      <xdr:colOff>621665</xdr:colOff>
      <xdr:row>255</xdr:row>
      <xdr:rowOff>0</xdr:rowOff>
    </xdr:from>
    <xdr:to>
      <xdr:col>7</xdr:col>
      <xdr:colOff>645795</xdr:colOff>
      <xdr:row>255</xdr:row>
      <xdr:rowOff>168910</xdr:rowOff>
    </xdr:to>
    <xdr:pic>
      <xdr:nvPicPr>
        <xdr:cNvPr id="19" name="Picture 62" descr="clip_image366279"/>
        <xdr:cNvPicPr>
          <a:picLocks noChangeAspect="1"/>
        </xdr:cNvPicPr>
      </xdr:nvPicPr>
      <xdr:blipFill>
        <a:blip r:embed="rId1"/>
        <a:stretch>
          <a:fillRect/>
        </a:stretch>
      </xdr:blipFill>
      <xdr:spPr>
        <a:xfrm>
          <a:off x="3592195" y="455656950"/>
          <a:ext cx="24130" cy="168910"/>
        </a:xfrm>
        <a:prstGeom prst="rect">
          <a:avLst/>
        </a:prstGeom>
        <a:noFill/>
        <a:ln w="9525">
          <a:noFill/>
        </a:ln>
      </xdr:spPr>
    </xdr:pic>
    <xdr:clientData/>
  </xdr:twoCellAnchor>
  <xdr:twoCellAnchor editAs="oneCell">
    <xdr:from>
      <xdr:col>7</xdr:col>
      <xdr:colOff>621665</xdr:colOff>
      <xdr:row>255</xdr:row>
      <xdr:rowOff>0</xdr:rowOff>
    </xdr:from>
    <xdr:to>
      <xdr:col>7</xdr:col>
      <xdr:colOff>630555</xdr:colOff>
      <xdr:row>255</xdr:row>
      <xdr:rowOff>168910</xdr:rowOff>
    </xdr:to>
    <xdr:pic>
      <xdr:nvPicPr>
        <xdr:cNvPr id="20" name="Picture 63" descr="clip_image366280"/>
        <xdr:cNvPicPr>
          <a:picLocks noChangeAspect="1"/>
        </xdr:cNvPicPr>
      </xdr:nvPicPr>
      <xdr:blipFill>
        <a:blip r:embed="rId1"/>
        <a:stretch>
          <a:fillRect/>
        </a:stretch>
      </xdr:blipFill>
      <xdr:spPr>
        <a:xfrm>
          <a:off x="3592195" y="455656950"/>
          <a:ext cx="8890" cy="168910"/>
        </a:xfrm>
        <a:prstGeom prst="rect">
          <a:avLst/>
        </a:prstGeom>
        <a:noFill/>
        <a:ln w="9525">
          <a:noFill/>
        </a:ln>
      </xdr:spPr>
    </xdr:pic>
    <xdr:clientData/>
  </xdr:twoCellAnchor>
  <xdr:twoCellAnchor editAs="oneCell">
    <xdr:from>
      <xdr:col>7</xdr:col>
      <xdr:colOff>180340</xdr:colOff>
      <xdr:row>255</xdr:row>
      <xdr:rowOff>0</xdr:rowOff>
    </xdr:from>
    <xdr:to>
      <xdr:col>7</xdr:col>
      <xdr:colOff>210185</xdr:colOff>
      <xdr:row>255</xdr:row>
      <xdr:rowOff>168910</xdr:rowOff>
    </xdr:to>
    <xdr:pic>
      <xdr:nvPicPr>
        <xdr:cNvPr id="21" name="Picture 72" descr="clip_image366289"/>
        <xdr:cNvPicPr>
          <a:picLocks noChangeAspect="1"/>
        </xdr:cNvPicPr>
      </xdr:nvPicPr>
      <xdr:blipFill>
        <a:blip r:embed="rId1"/>
        <a:stretch>
          <a:fillRect/>
        </a:stretch>
      </xdr:blipFill>
      <xdr:spPr>
        <a:xfrm>
          <a:off x="3150870" y="455656950"/>
          <a:ext cx="29845" cy="16891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256"/>
  <sheetViews>
    <sheetView tabSelected="1" zoomScale="80" zoomScaleNormal="80" zoomScaleSheetLayoutView="60" workbookViewId="0">
      <pane xSplit="7" ySplit="7" topLeftCell="V138" activePane="bottomRight" state="frozen"/>
      <selection/>
      <selection pane="topRight"/>
      <selection pane="bottomLeft"/>
      <selection pane="bottomRight" activeCell="W139" sqref="W139"/>
    </sheetView>
  </sheetViews>
  <sheetFormatPr defaultColWidth="9" defaultRowHeight="13.5"/>
  <cols>
    <col min="1" max="4" width="3.9" style="1" customWidth="1"/>
    <col min="5" max="5" width="4.625" style="1" customWidth="1"/>
    <col min="6" max="6" width="3.9" style="1" customWidth="1"/>
    <col min="7" max="7" width="14.8583333333333" style="1" customWidth="1"/>
    <col min="8" max="8" width="38.4333333333333" style="5" customWidth="1"/>
    <col min="9" max="9" width="4.1" style="1" customWidth="1"/>
    <col min="10" max="11" width="5.53333333333333" style="1" customWidth="1"/>
    <col min="12" max="12" width="3.9" style="1" customWidth="1"/>
    <col min="13" max="13" width="6.625" style="1" customWidth="1"/>
    <col min="14" max="14" width="8.625" style="1" customWidth="1"/>
    <col min="15" max="15" width="10.625" style="1" customWidth="1"/>
    <col min="16" max="17" width="5" style="1" customWidth="1"/>
    <col min="18" max="18" width="9.625" style="1" customWidth="1"/>
    <col min="19" max="19" width="8.625" style="1" customWidth="1"/>
    <col min="20" max="20" width="4.625" style="1" customWidth="1"/>
    <col min="21" max="21" width="12.625" style="1" customWidth="1"/>
    <col min="22" max="23" width="12.625" style="6" customWidth="1"/>
    <col min="24" max="24" width="11.5" style="6" customWidth="1"/>
    <col min="25" max="25" width="10.375" style="6" customWidth="1"/>
    <col min="26" max="26" width="11.5" style="6" customWidth="1"/>
    <col min="27" max="31" width="12.625" style="6" customWidth="1"/>
    <col min="32" max="32" width="8.375" style="6" customWidth="1"/>
    <col min="33" max="34" width="5.375" style="7" customWidth="1"/>
    <col min="35" max="35" width="7.375" style="7" customWidth="1"/>
    <col min="36" max="36" width="8.375" style="7" customWidth="1"/>
    <col min="37" max="38" width="7.375" style="7" customWidth="1"/>
    <col min="39" max="39" width="34.1833333333333" style="5" customWidth="1"/>
    <col min="40" max="40" width="6.78333333333333" style="8" customWidth="1"/>
    <col min="41" max="41" width="6.6" style="1" customWidth="1"/>
    <col min="42" max="43" width="3.9" style="1" customWidth="1"/>
    <col min="44" max="44" width="6.6" style="1" customWidth="1"/>
    <col min="45" max="45" width="7.49166666666667" style="1" customWidth="1"/>
    <col min="46" max="16384" width="9" style="1"/>
  </cols>
  <sheetData>
    <row r="1" s="1" customFormat="1" ht="31" customHeight="1" spans="1:45">
      <c r="A1" s="9" t="s">
        <v>0</v>
      </c>
      <c r="B1" s="9"/>
      <c r="C1" s="9"/>
      <c r="D1" s="9"/>
      <c r="E1" s="9"/>
      <c r="F1" s="9"/>
      <c r="G1" s="9"/>
      <c r="H1" s="9"/>
      <c r="I1" s="9"/>
      <c r="J1" s="9"/>
      <c r="K1" s="9"/>
      <c r="L1" s="9"/>
      <c r="M1" s="9"/>
      <c r="N1" s="9"/>
      <c r="O1" s="9"/>
      <c r="P1" s="9"/>
      <c r="Q1" s="9"/>
      <c r="R1" s="9"/>
      <c r="S1" s="9"/>
      <c r="T1" s="9"/>
      <c r="U1" s="9"/>
      <c r="V1" s="10"/>
      <c r="W1" s="11"/>
      <c r="X1" s="10"/>
      <c r="Y1" s="10"/>
      <c r="Z1" s="10"/>
      <c r="AA1" s="10"/>
      <c r="AB1" s="10"/>
      <c r="AC1" s="10"/>
      <c r="AD1" s="10"/>
      <c r="AE1" s="10"/>
      <c r="AF1" s="10"/>
      <c r="AG1" s="9"/>
      <c r="AH1" s="9"/>
      <c r="AI1" s="9"/>
      <c r="AJ1" s="9"/>
      <c r="AK1" s="9"/>
      <c r="AL1" s="9"/>
      <c r="AM1" s="9"/>
      <c r="AN1" s="12"/>
      <c r="AO1" s="9"/>
      <c r="AP1" s="9"/>
      <c r="AQ1" s="9"/>
      <c r="AR1" s="9"/>
      <c r="AS1" s="9"/>
    </row>
    <row r="2" s="1" customFormat="1" ht="45" customHeight="1" spans="1:45">
      <c r="A2" s="13" t="s">
        <v>1</v>
      </c>
      <c r="B2" s="13"/>
      <c r="C2" s="13"/>
      <c r="D2" s="13"/>
      <c r="E2" s="13"/>
      <c r="F2" s="13"/>
      <c r="G2" s="13"/>
      <c r="H2" s="14"/>
      <c r="I2" s="13"/>
      <c r="J2" s="13"/>
      <c r="K2" s="13"/>
      <c r="L2" s="13"/>
      <c r="M2" s="13"/>
      <c r="N2" s="13"/>
      <c r="O2" s="13"/>
      <c r="P2" s="13"/>
      <c r="Q2" s="13"/>
      <c r="R2" s="13"/>
      <c r="S2" s="13"/>
      <c r="T2" s="13"/>
      <c r="U2" s="13"/>
      <c r="V2" s="15"/>
      <c r="W2" s="15"/>
      <c r="X2" s="15"/>
      <c r="Y2" s="15"/>
      <c r="Z2" s="15"/>
      <c r="AA2" s="15"/>
      <c r="AB2" s="15"/>
      <c r="AC2" s="15"/>
      <c r="AD2" s="15"/>
      <c r="AE2" s="15"/>
      <c r="AF2" s="15"/>
      <c r="AG2" s="13"/>
      <c r="AH2" s="13"/>
      <c r="AI2" s="13"/>
      <c r="AJ2" s="13"/>
      <c r="AK2" s="13"/>
      <c r="AL2" s="13"/>
      <c r="AM2" s="14"/>
      <c r="AN2" s="16"/>
      <c r="AO2" s="13"/>
      <c r="AP2" s="13"/>
      <c r="AQ2" s="13"/>
      <c r="AR2" s="13"/>
      <c r="AS2" s="13"/>
    </row>
    <row r="3" s="1" customFormat="1" ht="31.5" spans="1:45">
      <c r="A3" s="13"/>
      <c r="B3" s="17"/>
      <c r="C3" s="17"/>
      <c r="D3" s="17"/>
      <c r="E3" s="17"/>
      <c r="F3" s="17"/>
      <c r="G3" s="17"/>
      <c r="H3" s="17"/>
      <c r="I3" s="13"/>
      <c r="J3" s="13"/>
      <c r="K3" s="13"/>
      <c r="L3" s="13"/>
      <c r="M3" s="13"/>
      <c r="N3" s="13"/>
      <c r="O3" s="13"/>
      <c r="P3" s="13"/>
      <c r="Q3" s="13"/>
      <c r="R3" s="13"/>
      <c r="S3" s="13"/>
      <c r="T3" s="13"/>
      <c r="U3" s="13"/>
      <c r="V3" s="15"/>
      <c r="W3" s="15"/>
      <c r="X3" s="15"/>
      <c r="Y3" s="15"/>
      <c r="Z3" s="15"/>
      <c r="AA3" s="15"/>
      <c r="AB3" s="15"/>
      <c r="AC3" s="15"/>
      <c r="AD3" s="15"/>
      <c r="AE3" s="15"/>
      <c r="AF3" s="15"/>
      <c r="AG3" s="13"/>
      <c r="AH3" s="13"/>
      <c r="AI3" s="13"/>
      <c r="AJ3" s="13"/>
      <c r="AK3" s="13"/>
      <c r="AL3" s="13"/>
      <c r="AM3" s="18" t="s">
        <v>2</v>
      </c>
      <c r="AN3" s="18"/>
      <c r="AO3" s="18"/>
      <c r="AP3" s="18"/>
      <c r="AQ3" s="18"/>
      <c r="AR3" s="18"/>
      <c r="AS3" s="13"/>
    </row>
    <row r="4" s="2" customFormat="1" ht="24" customHeight="1" spans="1:45">
      <c r="A4" s="19" t="s">
        <v>3</v>
      </c>
      <c r="B4" s="19" t="s">
        <v>4</v>
      </c>
      <c r="C4" s="19" t="s">
        <v>5</v>
      </c>
      <c r="D4" s="19" t="s">
        <v>6</v>
      </c>
      <c r="E4" s="19" t="s">
        <v>7</v>
      </c>
      <c r="F4" s="19" t="s">
        <v>8</v>
      </c>
      <c r="G4" s="19"/>
      <c r="H4" s="20"/>
      <c r="I4" s="19"/>
      <c r="J4" s="19"/>
      <c r="K4" s="19"/>
      <c r="L4" s="19"/>
      <c r="M4" s="19" t="s">
        <v>9</v>
      </c>
      <c r="N4" s="19"/>
      <c r="O4" s="19"/>
      <c r="P4" s="19"/>
      <c r="Q4" s="19"/>
      <c r="R4" s="19"/>
      <c r="S4" s="19"/>
      <c r="T4" s="19"/>
      <c r="U4" s="21" t="s">
        <v>10</v>
      </c>
      <c r="V4" s="22"/>
      <c r="W4" s="22"/>
      <c r="X4" s="22"/>
      <c r="Y4" s="22"/>
      <c r="Z4" s="22"/>
      <c r="AA4" s="22"/>
      <c r="AB4" s="22"/>
      <c r="AC4" s="22"/>
      <c r="AD4" s="22"/>
      <c r="AE4" s="22"/>
      <c r="AF4" s="23"/>
      <c r="AG4" s="24" t="s">
        <v>11</v>
      </c>
      <c r="AH4" s="24"/>
      <c r="AI4" s="24"/>
      <c r="AJ4" s="24"/>
      <c r="AK4" s="24"/>
      <c r="AL4" s="24"/>
      <c r="AM4" s="19" t="s">
        <v>12</v>
      </c>
      <c r="AN4" s="25" t="s">
        <v>13</v>
      </c>
      <c r="AO4" s="26"/>
      <c r="AP4" s="27" t="s">
        <v>14</v>
      </c>
      <c r="AQ4" s="28" t="s">
        <v>15</v>
      </c>
      <c r="AR4" s="29"/>
      <c r="AS4" s="30" t="s">
        <v>16</v>
      </c>
    </row>
    <row r="5" s="2" customFormat="1" ht="35" customHeight="1" spans="1:45">
      <c r="A5" s="19"/>
      <c r="B5" s="19"/>
      <c r="C5" s="19"/>
      <c r="D5" s="19"/>
      <c r="E5" s="19"/>
      <c r="F5" s="19" t="s">
        <v>17</v>
      </c>
      <c r="G5" s="19" t="s">
        <v>18</v>
      </c>
      <c r="H5" s="19" t="s">
        <v>19</v>
      </c>
      <c r="I5" s="19" t="s">
        <v>20</v>
      </c>
      <c r="J5" s="19" t="s">
        <v>21</v>
      </c>
      <c r="K5" s="19" t="s">
        <v>22</v>
      </c>
      <c r="L5" s="19"/>
      <c r="M5" s="19" t="s">
        <v>23</v>
      </c>
      <c r="N5" s="19" t="s">
        <v>24</v>
      </c>
      <c r="O5" s="19" t="s">
        <v>25</v>
      </c>
      <c r="P5" s="19" t="s">
        <v>26</v>
      </c>
      <c r="Q5" s="19" t="s">
        <v>27</v>
      </c>
      <c r="R5" s="19" t="s">
        <v>28</v>
      </c>
      <c r="S5" s="19" t="s">
        <v>29</v>
      </c>
      <c r="T5" s="19" t="s">
        <v>30</v>
      </c>
      <c r="U5" s="31" t="s">
        <v>31</v>
      </c>
      <c r="V5" s="32" t="s">
        <v>32</v>
      </c>
      <c r="W5" s="33" t="s">
        <v>33</v>
      </c>
      <c r="X5" s="34"/>
      <c r="Y5" s="34"/>
      <c r="Z5" s="34"/>
      <c r="AA5" s="34"/>
      <c r="AB5" s="34"/>
      <c r="AC5" s="34"/>
      <c r="AD5" s="34"/>
      <c r="AE5" s="34"/>
      <c r="AF5" s="35" t="s">
        <v>34</v>
      </c>
      <c r="AG5" s="24" t="s">
        <v>35</v>
      </c>
      <c r="AH5" s="24"/>
      <c r="AI5" s="24" t="s">
        <v>36</v>
      </c>
      <c r="AJ5" s="24"/>
      <c r="AK5" s="24" t="s">
        <v>37</v>
      </c>
      <c r="AL5" s="24"/>
      <c r="AM5" s="19"/>
      <c r="AN5" s="36" t="s">
        <v>38</v>
      </c>
      <c r="AO5" s="31" t="s">
        <v>39</v>
      </c>
      <c r="AP5" s="27"/>
      <c r="AQ5" s="37" t="s">
        <v>40</v>
      </c>
      <c r="AR5" s="38" t="s">
        <v>41</v>
      </c>
      <c r="AS5" s="30"/>
    </row>
    <row r="6" s="2" customFormat="1" ht="35" customHeight="1" spans="1:45">
      <c r="A6" s="19"/>
      <c r="B6" s="19"/>
      <c r="C6" s="19"/>
      <c r="D6" s="19"/>
      <c r="E6" s="19"/>
      <c r="F6" s="19"/>
      <c r="G6" s="19"/>
      <c r="H6" s="19"/>
      <c r="I6" s="19"/>
      <c r="J6" s="19"/>
      <c r="K6" s="31" t="s">
        <v>42</v>
      </c>
      <c r="L6" s="31" t="s">
        <v>43</v>
      </c>
      <c r="M6" s="19"/>
      <c r="N6" s="19"/>
      <c r="O6" s="19"/>
      <c r="P6" s="19"/>
      <c r="Q6" s="19"/>
      <c r="R6" s="19"/>
      <c r="S6" s="19"/>
      <c r="T6" s="19"/>
      <c r="U6" s="39"/>
      <c r="V6" s="32"/>
      <c r="W6" s="32" t="s">
        <v>44</v>
      </c>
      <c r="X6" s="32" t="s">
        <v>45</v>
      </c>
      <c r="Y6" s="32"/>
      <c r="Z6" s="32"/>
      <c r="AA6" s="32"/>
      <c r="AB6" s="32"/>
      <c r="AC6" s="21" t="s">
        <v>46</v>
      </c>
      <c r="AD6" s="22"/>
      <c r="AE6" s="23"/>
      <c r="AF6" s="40"/>
      <c r="AG6" s="41" t="s">
        <v>47</v>
      </c>
      <c r="AH6" s="41" t="s">
        <v>48</v>
      </c>
      <c r="AI6" s="41" t="s">
        <v>49</v>
      </c>
      <c r="AJ6" s="41" t="s">
        <v>50</v>
      </c>
      <c r="AK6" s="41" t="s">
        <v>49</v>
      </c>
      <c r="AL6" s="41" t="s">
        <v>50</v>
      </c>
      <c r="AM6" s="19"/>
      <c r="AN6" s="42"/>
      <c r="AO6" s="39"/>
      <c r="AP6" s="27"/>
      <c r="AQ6" s="43"/>
      <c r="AR6" s="44"/>
      <c r="AS6" s="30"/>
    </row>
    <row r="7" s="2" customFormat="1" ht="54" customHeight="1" spans="1:45">
      <c r="A7" s="19"/>
      <c r="B7" s="19"/>
      <c r="C7" s="19"/>
      <c r="D7" s="19"/>
      <c r="E7" s="19"/>
      <c r="F7" s="19"/>
      <c r="G7" s="19"/>
      <c r="H7" s="19"/>
      <c r="I7" s="19"/>
      <c r="J7" s="19"/>
      <c r="K7" s="45"/>
      <c r="L7" s="45"/>
      <c r="M7" s="19"/>
      <c r="N7" s="19"/>
      <c r="O7" s="19"/>
      <c r="P7" s="19"/>
      <c r="Q7" s="19"/>
      <c r="R7" s="19"/>
      <c r="S7" s="19"/>
      <c r="T7" s="19"/>
      <c r="U7" s="45"/>
      <c r="V7" s="32"/>
      <c r="W7" s="32"/>
      <c r="X7" s="32" t="s">
        <v>51</v>
      </c>
      <c r="Y7" s="32" t="s">
        <v>52</v>
      </c>
      <c r="Z7" s="32" t="s">
        <v>53</v>
      </c>
      <c r="AA7" s="32" t="s">
        <v>54</v>
      </c>
      <c r="AB7" s="32" t="s">
        <v>55</v>
      </c>
      <c r="AC7" s="32" t="s">
        <v>51</v>
      </c>
      <c r="AD7" s="32" t="s">
        <v>56</v>
      </c>
      <c r="AE7" s="32" t="s">
        <v>57</v>
      </c>
      <c r="AF7" s="46"/>
      <c r="AG7" s="47"/>
      <c r="AH7" s="47"/>
      <c r="AI7" s="47"/>
      <c r="AJ7" s="47"/>
      <c r="AK7" s="47"/>
      <c r="AL7" s="47"/>
      <c r="AM7" s="19"/>
      <c r="AN7" s="48"/>
      <c r="AO7" s="45"/>
      <c r="AP7" s="27"/>
      <c r="AQ7" s="49"/>
      <c r="AR7" s="50"/>
      <c r="AS7" s="30"/>
    </row>
    <row r="8" s="2" customFormat="1" ht="28" customHeight="1" spans="1:45">
      <c r="A8" s="19"/>
      <c r="B8" s="19"/>
      <c r="C8" s="19"/>
      <c r="D8" s="19"/>
      <c r="E8" s="19"/>
      <c r="F8" s="19"/>
      <c r="G8" s="19"/>
      <c r="H8" s="19" t="s">
        <v>44</v>
      </c>
      <c r="I8" s="19"/>
      <c r="J8" s="19"/>
      <c r="K8" s="19"/>
      <c r="L8" s="19"/>
      <c r="M8" s="19">
        <f>SUM(M9:M256)</f>
        <v>248</v>
      </c>
      <c r="N8" s="19">
        <f t="shared" ref="N8:AL8" si="0">SUM(N9:N256)</f>
        <v>61.214</v>
      </c>
      <c r="O8" s="19">
        <f t="shared" si="0"/>
        <v>78850</v>
      </c>
      <c r="P8" s="19">
        <f t="shared" si="0"/>
        <v>0</v>
      </c>
      <c r="Q8" s="19">
        <f t="shared" si="0"/>
        <v>0</v>
      </c>
      <c r="R8" s="19">
        <f t="shared" si="0"/>
        <v>7187.05</v>
      </c>
      <c r="S8" s="19">
        <f t="shared" si="0"/>
        <v>3501113</v>
      </c>
      <c r="T8" s="19">
        <f t="shared" si="0"/>
        <v>100</v>
      </c>
      <c r="U8" s="19">
        <f t="shared" si="0"/>
        <v>30667.333637</v>
      </c>
      <c r="V8" s="19">
        <f t="shared" si="0"/>
        <v>24660.473637</v>
      </c>
      <c r="W8" s="19">
        <f t="shared" si="0"/>
        <v>19691.021865</v>
      </c>
      <c r="X8" s="19">
        <f t="shared" si="0"/>
        <v>18801</v>
      </c>
      <c r="Y8" s="19">
        <f t="shared" si="0"/>
        <v>8926</v>
      </c>
      <c r="Z8" s="19">
        <f t="shared" si="0"/>
        <v>3142</v>
      </c>
      <c r="AA8" s="19">
        <f t="shared" si="0"/>
        <v>4500</v>
      </c>
      <c r="AB8" s="19">
        <f t="shared" si="0"/>
        <v>2233</v>
      </c>
      <c r="AC8" s="19">
        <f t="shared" si="0"/>
        <v>890.021865</v>
      </c>
      <c r="AD8" s="19">
        <f t="shared" si="0"/>
        <v>587.084338</v>
      </c>
      <c r="AE8" s="19">
        <f t="shared" si="0"/>
        <v>302.937527</v>
      </c>
      <c r="AF8" s="19">
        <f t="shared" si="0"/>
        <v>6006.86</v>
      </c>
      <c r="AG8" s="19">
        <f t="shared" si="0"/>
        <v>2098</v>
      </c>
      <c r="AH8" s="19">
        <f t="shared" si="0"/>
        <v>803</v>
      </c>
      <c r="AI8" s="19">
        <f t="shared" si="0"/>
        <v>201679</v>
      </c>
      <c r="AJ8" s="19">
        <f t="shared" si="0"/>
        <v>723734</v>
      </c>
      <c r="AK8" s="19">
        <f t="shared" si="0"/>
        <v>74057</v>
      </c>
      <c r="AL8" s="19">
        <f t="shared" si="0"/>
        <v>221731</v>
      </c>
      <c r="AM8" s="19"/>
      <c r="AN8" s="48"/>
      <c r="AO8" s="45"/>
      <c r="AP8" s="27"/>
      <c r="AQ8" s="49"/>
      <c r="AR8" s="50"/>
      <c r="AS8" s="30"/>
    </row>
    <row r="9" s="3" customFormat="1" ht="156.75" spans="1:45">
      <c r="A9" s="51">
        <v>1</v>
      </c>
      <c r="B9" s="51" t="s">
        <v>58</v>
      </c>
      <c r="C9" s="51" t="s">
        <v>59</v>
      </c>
      <c r="D9" s="51" t="s">
        <v>60</v>
      </c>
      <c r="E9" s="51"/>
      <c r="F9" s="51" t="s">
        <v>61</v>
      </c>
      <c r="G9" s="51" t="s">
        <v>62</v>
      </c>
      <c r="H9" s="52" t="s">
        <v>63</v>
      </c>
      <c r="I9" s="51" t="s">
        <v>64</v>
      </c>
      <c r="J9" s="51" t="s">
        <v>65</v>
      </c>
      <c r="K9" s="51" t="s">
        <v>66</v>
      </c>
      <c r="L9" s="51" t="s">
        <v>67</v>
      </c>
      <c r="M9" s="51">
        <v>1</v>
      </c>
      <c r="N9" s="51"/>
      <c r="O9" s="51">
        <v>40969</v>
      </c>
      <c r="P9" s="51"/>
      <c r="Q9" s="51"/>
      <c r="R9" s="51">
        <v>240</v>
      </c>
      <c r="S9" s="51">
        <v>57000</v>
      </c>
      <c r="T9" s="51" t="s">
        <v>68</v>
      </c>
      <c r="U9" s="53">
        <f t="shared" ref="U9:U24" si="1">V9+AF9</f>
        <v>490</v>
      </c>
      <c r="V9" s="54">
        <v>490</v>
      </c>
      <c r="W9" s="54">
        <f t="shared" ref="W9:W24" si="2">X9+AC9</f>
        <v>441.9202</v>
      </c>
      <c r="X9" s="55">
        <f t="shared" ref="X9:X24" si="3">Y9+Z9+AA9+AB9</f>
        <v>441.9202</v>
      </c>
      <c r="Y9" s="54">
        <v>281</v>
      </c>
      <c r="Z9" s="54">
        <v>1.421893</v>
      </c>
      <c r="AA9" s="54">
        <v>159.4644</v>
      </c>
      <c r="AB9" s="56">
        <v>0.033907</v>
      </c>
      <c r="AC9" s="57">
        <f t="shared" ref="AC9:AC24" si="4">AD9+AE9</f>
        <v>0</v>
      </c>
      <c r="AD9" s="57">
        <v>0</v>
      </c>
      <c r="AE9" s="57">
        <v>0</v>
      </c>
      <c r="AF9" s="58">
        <v>0</v>
      </c>
      <c r="AG9" s="59">
        <v>25</v>
      </c>
      <c r="AH9" s="59">
        <v>8</v>
      </c>
      <c r="AI9" s="59">
        <v>3028</v>
      </c>
      <c r="AJ9" s="59">
        <v>10460</v>
      </c>
      <c r="AK9" s="59">
        <v>2882</v>
      </c>
      <c r="AL9" s="59">
        <v>10020</v>
      </c>
      <c r="AM9" s="52" t="s">
        <v>69</v>
      </c>
      <c r="AN9" s="60" t="s">
        <v>70</v>
      </c>
      <c r="AO9" s="60" t="s">
        <v>71</v>
      </c>
      <c r="AP9" s="51" t="s">
        <v>72</v>
      </c>
      <c r="AQ9" s="53" t="s">
        <v>73</v>
      </c>
      <c r="AR9" s="60" t="s">
        <v>74</v>
      </c>
      <c r="AS9" s="54">
        <v>441.9202</v>
      </c>
    </row>
    <row r="10" s="3" customFormat="1" ht="156.75" spans="1:45">
      <c r="A10" s="51">
        <v>2</v>
      </c>
      <c r="B10" s="51" t="s">
        <v>58</v>
      </c>
      <c r="C10" s="51" t="s">
        <v>59</v>
      </c>
      <c r="D10" s="51" t="s">
        <v>75</v>
      </c>
      <c r="E10" s="51"/>
      <c r="F10" s="51" t="s">
        <v>61</v>
      </c>
      <c r="G10" s="51" t="s">
        <v>76</v>
      </c>
      <c r="H10" s="52" t="s">
        <v>63</v>
      </c>
      <c r="I10" s="51" t="s">
        <v>64</v>
      </c>
      <c r="J10" s="51" t="s">
        <v>65</v>
      </c>
      <c r="K10" s="51" t="s">
        <v>77</v>
      </c>
      <c r="L10" s="51" t="s">
        <v>78</v>
      </c>
      <c r="M10" s="51">
        <v>1</v>
      </c>
      <c r="N10" s="51"/>
      <c r="O10" s="51">
        <v>230</v>
      </c>
      <c r="P10" s="51"/>
      <c r="Q10" s="51"/>
      <c r="R10" s="51">
        <v>50</v>
      </c>
      <c r="S10" s="51">
        <v>200</v>
      </c>
      <c r="T10" s="51">
        <v>50</v>
      </c>
      <c r="U10" s="53">
        <f t="shared" si="1"/>
        <v>61</v>
      </c>
      <c r="V10" s="54">
        <v>61</v>
      </c>
      <c r="W10" s="54">
        <f t="shared" si="2"/>
        <v>61</v>
      </c>
      <c r="X10" s="55">
        <f t="shared" si="3"/>
        <v>61</v>
      </c>
      <c r="Y10" s="54">
        <v>40</v>
      </c>
      <c r="Z10" s="54">
        <v>4.9</v>
      </c>
      <c r="AA10" s="54">
        <v>14</v>
      </c>
      <c r="AB10" s="56">
        <v>2.1</v>
      </c>
      <c r="AC10" s="57">
        <f t="shared" si="4"/>
        <v>0</v>
      </c>
      <c r="AD10" s="57">
        <v>0</v>
      </c>
      <c r="AE10" s="57">
        <v>0</v>
      </c>
      <c r="AF10" s="58">
        <v>0</v>
      </c>
      <c r="AG10" s="59">
        <v>7</v>
      </c>
      <c r="AH10" s="59">
        <v>3</v>
      </c>
      <c r="AI10" s="59">
        <v>445</v>
      </c>
      <c r="AJ10" s="59">
        <v>1349</v>
      </c>
      <c r="AK10" s="59">
        <v>401</v>
      </c>
      <c r="AL10" s="59">
        <v>1218</v>
      </c>
      <c r="AM10" s="52" t="s">
        <v>79</v>
      </c>
      <c r="AN10" s="60" t="s">
        <v>80</v>
      </c>
      <c r="AO10" s="60" t="s">
        <v>71</v>
      </c>
      <c r="AP10" s="51" t="s">
        <v>72</v>
      </c>
      <c r="AQ10" s="53" t="s">
        <v>81</v>
      </c>
      <c r="AR10" s="60" t="s">
        <v>82</v>
      </c>
      <c r="AS10" s="54">
        <v>59.494</v>
      </c>
    </row>
    <row r="11" s="3" customFormat="1" ht="156.75" spans="1:45">
      <c r="A11" s="51">
        <v>3</v>
      </c>
      <c r="B11" s="51" t="s">
        <v>58</v>
      </c>
      <c r="C11" s="51" t="s">
        <v>59</v>
      </c>
      <c r="D11" s="51" t="s">
        <v>83</v>
      </c>
      <c r="E11" s="51"/>
      <c r="F11" s="51" t="s">
        <v>61</v>
      </c>
      <c r="G11" s="51" t="s">
        <v>84</v>
      </c>
      <c r="H11" s="52" t="s">
        <v>85</v>
      </c>
      <c r="I11" s="51" t="s">
        <v>64</v>
      </c>
      <c r="J11" s="51" t="s">
        <v>65</v>
      </c>
      <c r="K11" s="51" t="s">
        <v>86</v>
      </c>
      <c r="L11" s="51" t="s">
        <v>87</v>
      </c>
      <c r="M11" s="51">
        <v>1</v>
      </c>
      <c r="N11" s="51"/>
      <c r="O11" s="51">
        <v>2300</v>
      </c>
      <c r="P11" s="51"/>
      <c r="Q11" s="51"/>
      <c r="R11" s="51">
        <v>53</v>
      </c>
      <c r="S11" s="51"/>
      <c r="T11" s="51"/>
      <c r="U11" s="53">
        <f t="shared" si="1"/>
        <v>200</v>
      </c>
      <c r="V11" s="54">
        <v>200</v>
      </c>
      <c r="W11" s="54">
        <f t="shared" si="2"/>
        <v>168.9082</v>
      </c>
      <c r="X11" s="55">
        <f t="shared" si="3"/>
        <v>168.9082</v>
      </c>
      <c r="Y11" s="54">
        <v>120</v>
      </c>
      <c r="Z11" s="54">
        <v>0</v>
      </c>
      <c r="AA11" s="54">
        <v>48.9082</v>
      </c>
      <c r="AB11" s="56">
        <v>0</v>
      </c>
      <c r="AC11" s="57">
        <f t="shared" si="4"/>
        <v>0</v>
      </c>
      <c r="AD11" s="57">
        <v>0</v>
      </c>
      <c r="AE11" s="57">
        <v>0</v>
      </c>
      <c r="AF11" s="58">
        <v>0</v>
      </c>
      <c r="AG11" s="59">
        <v>15</v>
      </c>
      <c r="AH11" s="59">
        <v>2</v>
      </c>
      <c r="AI11" s="59">
        <v>520</v>
      </c>
      <c r="AJ11" s="59">
        <v>1497</v>
      </c>
      <c r="AK11" s="59">
        <v>505</v>
      </c>
      <c r="AL11" s="59">
        <v>1452</v>
      </c>
      <c r="AM11" s="52" t="s">
        <v>88</v>
      </c>
      <c r="AN11" s="60" t="s">
        <v>89</v>
      </c>
      <c r="AO11" s="60" t="s">
        <v>71</v>
      </c>
      <c r="AP11" s="51" t="s">
        <v>72</v>
      </c>
      <c r="AQ11" s="53" t="s">
        <v>73</v>
      </c>
      <c r="AR11" s="60" t="s">
        <v>74</v>
      </c>
      <c r="AS11" s="54">
        <v>168.3982</v>
      </c>
    </row>
    <row r="12" s="3" customFormat="1" ht="156.75" spans="1:45">
      <c r="A12" s="51">
        <v>4</v>
      </c>
      <c r="B12" s="51" t="s">
        <v>58</v>
      </c>
      <c r="C12" s="51" t="s">
        <v>59</v>
      </c>
      <c r="D12" s="51" t="s">
        <v>90</v>
      </c>
      <c r="E12" s="51"/>
      <c r="F12" s="51" t="s">
        <v>61</v>
      </c>
      <c r="G12" s="51" t="s">
        <v>91</v>
      </c>
      <c r="H12" s="52" t="s">
        <v>85</v>
      </c>
      <c r="I12" s="51" t="s">
        <v>64</v>
      </c>
      <c r="J12" s="51" t="s">
        <v>65</v>
      </c>
      <c r="K12" s="51" t="s">
        <v>92</v>
      </c>
      <c r="L12" s="51" t="s">
        <v>93</v>
      </c>
      <c r="M12" s="51">
        <v>1</v>
      </c>
      <c r="N12" s="51"/>
      <c r="O12" s="51">
        <v>1800</v>
      </c>
      <c r="P12" s="51"/>
      <c r="Q12" s="51"/>
      <c r="R12" s="51">
        <v>33</v>
      </c>
      <c r="S12" s="51">
        <v>6000</v>
      </c>
      <c r="T12" s="51"/>
      <c r="U12" s="53">
        <f t="shared" si="1"/>
        <v>185</v>
      </c>
      <c r="V12" s="54">
        <v>185</v>
      </c>
      <c r="W12" s="54">
        <f t="shared" si="2"/>
        <v>159</v>
      </c>
      <c r="X12" s="55">
        <f t="shared" si="3"/>
        <v>159</v>
      </c>
      <c r="Y12" s="54">
        <v>102</v>
      </c>
      <c r="Z12" s="54">
        <v>0</v>
      </c>
      <c r="AA12" s="54">
        <v>57</v>
      </c>
      <c r="AB12" s="56">
        <v>0</v>
      </c>
      <c r="AC12" s="57">
        <f t="shared" si="4"/>
        <v>0</v>
      </c>
      <c r="AD12" s="57">
        <v>0</v>
      </c>
      <c r="AE12" s="57">
        <v>0</v>
      </c>
      <c r="AF12" s="58">
        <v>0</v>
      </c>
      <c r="AG12" s="59">
        <v>11</v>
      </c>
      <c r="AH12" s="59">
        <v>4</v>
      </c>
      <c r="AI12" s="59">
        <v>522</v>
      </c>
      <c r="AJ12" s="59">
        <v>1874</v>
      </c>
      <c r="AK12" s="59">
        <v>513</v>
      </c>
      <c r="AL12" s="59">
        <v>1815</v>
      </c>
      <c r="AM12" s="52" t="s">
        <v>94</v>
      </c>
      <c r="AN12" s="60" t="s">
        <v>95</v>
      </c>
      <c r="AO12" s="60" t="s">
        <v>71</v>
      </c>
      <c r="AP12" s="51" t="s">
        <v>72</v>
      </c>
      <c r="AQ12" s="53" t="s">
        <v>96</v>
      </c>
      <c r="AR12" s="60" t="s">
        <v>97</v>
      </c>
      <c r="AS12" s="54">
        <v>145.3757</v>
      </c>
    </row>
    <row r="13" s="3" customFormat="1" ht="156.75" spans="1:45">
      <c r="A13" s="51">
        <v>5</v>
      </c>
      <c r="B13" s="51" t="s">
        <v>58</v>
      </c>
      <c r="C13" s="51" t="s">
        <v>59</v>
      </c>
      <c r="D13" s="51" t="s">
        <v>98</v>
      </c>
      <c r="E13" s="51"/>
      <c r="F13" s="51" t="s">
        <v>61</v>
      </c>
      <c r="G13" s="51" t="s">
        <v>99</v>
      </c>
      <c r="H13" s="52" t="s">
        <v>85</v>
      </c>
      <c r="I13" s="51" t="s">
        <v>64</v>
      </c>
      <c r="J13" s="51" t="s">
        <v>65</v>
      </c>
      <c r="K13" s="51" t="s">
        <v>100</v>
      </c>
      <c r="L13" s="51" t="s">
        <v>101</v>
      </c>
      <c r="M13" s="51">
        <v>1</v>
      </c>
      <c r="N13" s="51"/>
      <c r="O13" s="51"/>
      <c r="P13" s="51"/>
      <c r="Q13" s="51"/>
      <c r="R13" s="51"/>
      <c r="S13" s="51"/>
      <c r="T13" s="51"/>
      <c r="U13" s="53">
        <f t="shared" si="1"/>
        <v>130</v>
      </c>
      <c r="V13" s="54">
        <v>130</v>
      </c>
      <c r="W13" s="54">
        <f t="shared" si="2"/>
        <v>115</v>
      </c>
      <c r="X13" s="55">
        <f t="shared" si="3"/>
        <v>115</v>
      </c>
      <c r="Y13" s="54">
        <v>5</v>
      </c>
      <c r="Z13" s="54">
        <v>80</v>
      </c>
      <c r="AA13" s="54">
        <v>30</v>
      </c>
      <c r="AB13" s="56">
        <v>0</v>
      </c>
      <c r="AC13" s="57">
        <f t="shared" si="4"/>
        <v>0</v>
      </c>
      <c r="AD13" s="57">
        <v>0</v>
      </c>
      <c r="AE13" s="57">
        <v>0</v>
      </c>
      <c r="AF13" s="58">
        <v>0</v>
      </c>
      <c r="AG13" s="59">
        <v>10</v>
      </c>
      <c r="AH13" s="59">
        <v>1</v>
      </c>
      <c r="AI13" s="59">
        <v>365</v>
      </c>
      <c r="AJ13" s="59">
        <v>1264</v>
      </c>
      <c r="AK13" s="59">
        <v>265</v>
      </c>
      <c r="AL13" s="59">
        <v>903</v>
      </c>
      <c r="AM13" s="52" t="s">
        <v>102</v>
      </c>
      <c r="AN13" s="60" t="s">
        <v>103</v>
      </c>
      <c r="AO13" s="60" t="s">
        <v>71</v>
      </c>
      <c r="AP13" s="51" t="s">
        <v>72</v>
      </c>
      <c r="AQ13" s="53" t="s">
        <v>96</v>
      </c>
      <c r="AR13" s="60" t="s">
        <v>104</v>
      </c>
      <c r="AS13" s="54">
        <v>114.4477</v>
      </c>
    </row>
    <row r="14" s="3" customFormat="1" ht="156.75" spans="1:45">
      <c r="A14" s="51">
        <v>6</v>
      </c>
      <c r="B14" s="51" t="s">
        <v>58</v>
      </c>
      <c r="C14" s="51" t="s">
        <v>59</v>
      </c>
      <c r="D14" s="51" t="s">
        <v>105</v>
      </c>
      <c r="E14" s="51"/>
      <c r="F14" s="51" t="s">
        <v>61</v>
      </c>
      <c r="G14" s="51" t="s">
        <v>106</v>
      </c>
      <c r="H14" s="52" t="s">
        <v>85</v>
      </c>
      <c r="I14" s="51" t="s">
        <v>64</v>
      </c>
      <c r="J14" s="51" t="s">
        <v>65</v>
      </c>
      <c r="K14" s="51" t="s">
        <v>107</v>
      </c>
      <c r="L14" s="51" t="s">
        <v>108</v>
      </c>
      <c r="M14" s="51">
        <v>1</v>
      </c>
      <c r="N14" s="51"/>
      <c r="O14" s="51">
        <v>1950</v>
      </c>
      <c r="P14" s="51"/>
      <c r="Q14" s="51"/>
      <c r="R14" s="51">
        <v>110</v>
      </c>
      <c r="S14" s="51"/>
      <c r="T14" s="51"/>
      <c r="U14" s="53">
        <f t="shared" si="1"/>
        <v>195</v>
      </c>
      <c r="V14" s="54">
        <v>195</v>
      </c>
      <c r="W14" s="54">
        <f t="shared" si="2"/>
        <v>192</v>
      </c>
      <c r="X14" s="55">
        <f t="shared" si="3"/>
        <v>192</v>
      </c>
      <c r="Y14" s="54">
        <v>0</v>
      </c>
      <c r="Z14" s="54">
        <v>145</v>
      </c>
      <c r="AA14" s="54">
        <v>47</v>
      </c>
      <c r="AB14" s="56">
        <v>0</v>
      </c>
      <c r="AC14" s="57">
        <f t="shared" si="4"/>
        <v>0</v>
      </c>
      <c r="AD14" s="57">
        <v>0</v>
      </c>
      <c r="AE14" s="57">
        <v>0</v>
      </c>
      <c r="AF14" s="58">
        <v>0</v>
      </c>
      <c r="AG14" s="59">
        <v>7</v>
      </c>
      <c r="AH14" s="59">
        <v>2</v>
      </c>
      <c r="AI14" s="59">
        <v>299</v>
      </c>
      <c r="AJ14" s="59">
        <v>1290</v>
      </c>
      <c r="AK14" s="59">
        <v>299</v>
      </c>
      <c r="AL14" s="59">
        <v>1290</v>
      </c>
      <c r="AM14" s="52" t="s">
        <v>109</v>
      </c>
      <c r="AN14" s="60" t="s">
        <v>110</v>
      </c>
      <c r="AO14" s="60" t="s">
        <v>71</v>
      </c>
      <c r="AP14" s="51" t="s">
        <v>72</v>
      </c>
      <c r="AQ14" s="53" t="s">
        <v>73</v>
      </c>
      <c r="AR14" s="60" t="s">
        <v>74</v>
      </c>
      <c r="AS14" s="54">
        <v>190.024</v>
      </c>
    </row>
    <row r="15" s="3" customFormat="1" ht="156.75" spans="1:45">
      <c r="A15" s="51">
        <v>7</v>
      </c>
      <c r="B15" s="51" t="s">
        <v>58</v>
      </c>
      <c r="C15" s="51" t="s">
        <v>59</v>
      </c>
      <c r="D15" s="51" t="s">
        <v>111</v>
      </c>
      <c r="E15" s="51"/>
      <c r="F15" s="51" t="s">
        <v>61</v>
      </c>
      <c r="G15" s="51" t="s">
        <v>112</v>
      </c>
      <c r="H15" s="52" t="s">
        <v>85</v>
      </c>
      <c r="I15" s="51" t="s">
        <v>64</v>
      </c>
      <c r="J15" s="51" t="s">
        <v>65</v>
      </c>
      <c r="K15" s="51" t="s">
        <v>113</v>
      </c>
      <c r="L15" s="51" t="s">
        <v>114</v>
      </c>
      <c r="M15" s="51">
        <v>1</v>
      </c>
      <c r="N15" s="51"/>
      <c r="O15" s="51">
        <v>2300</v>
      </c>
      <c r="P15" s="51"/>
      <c r="Q15" s="51"/>
      <c r="R15" s="51">
        <v>36</v>
      </c>
      <c r="S15" s="51"/>
      <c r="T15" s="51"/>
      <c r="U15" s="53">
        <f t="shared" si="1"/>
        <v>257</v>
      </c>
      <c r="V15" s="54">
        <v>257</v>
      </c>
      <c r="W15" s="54">
        <f t="shared" si="2"/>
        <v>257</v>
      </c>
      <c r="X15" s="55">
        <f t="shared" si="3"/>
        <v>257</v>
      </c>
      <c r="Y15" s="54">
        <v>20</v>
      </c>
      <c r="Z15" s="54">
        <v>160</v>
      </c>
      <c r="AA15" s="54">
        <v>77</v>
      </c>
      <c r="AB15" s="56">
        <v>0</v>
      </c>
      <c r="AC15" s="57">
        <f t="shared" si="4"/>
        <v>0</v>
      </c>
      <c r="AD15" s="57">
        <v>0</v>
      </c>
      <c r="AE15" s="57">
        <v>0</v>
      </c>
      <c r="AF15" s="58">
        <v>0</v>
      </c>
      <c r="AG15" s="59">
        <v>11</v>
      </c>
      <c r="AH15" s="59">
        <v>3</v>
      </c>
      <c r="AI15" s="59">
        <v>695</v>
      </c>
      <c r="AJ15" s="59">
        <v>2828</v>
      </c>
      <c r="AK15" s="59">
        <v>695</v>
      </c>
      <c r="AL15" s="59">
        <v>2828</v>
      </c>
      <c r="AM15" s="52" t="s">
        <v>115</v>
      </c>
      <c r="AN15" s="60" t="s">
        <v>116</v>
      </c>
      <c r="AO15" s="60" t="s">
        <v>71</v>
      </c>
      <c r="AP15" s="51" t="s">
        <v>72</v>
      </c>
      <c r="AQ15" s="53" t="s">
        <v>117</v>
      </c>
      <c r="AR15" s="60" t="s">
        <v>118</v>
      </c>
      <c r="AS15" s="54">
        <v>249.7793</v>
      </c>
    </row>
    <row r="16" s="3" customFormat="1" ht="228" spans="1:45">
      <c r="A16" s="51">
        <v>8</v>
      </c>
      <c r="B16" s="51" t="s">
        <v>58</v>
      </c>
      <c r="C16" s="51" t="s">
        <v>59</v>
      </c>
      <c r="D16" s="51" t="s">
        <v>119</v>
      </c>
      <c r="E16" s="51"/>
      <c r="F16" s="51" t="s">
        <v>61</v>
      </c>
      <c r="G16" s="51" t="s">
        <v>120</v>
      </c>
      <c r="H16" s="52" t="s">
        <v>85</v>
      </c>
      <c r="I16" s="51" t="s">
        <v>64</v>
      </c>
      <c r="J16" s="51" t="s">
        <v>65</v>
      </c>
      <c r="K16" s="51" t="s">
        <v>121</v>
      </c>
      <c r="L16" s="51" t="s">
        <v>122</v>
      </c>
      <c r="M16" s="51">
        <v>1</v>
      </c>
      <c r="N16" s="51"/>
      <c r="O16" s="51">
        <v>2500</v>
      </c>
      <c r="P16" s="51"/>
      <c r="Q16" s="51"/>
      <c r="R16" s="51">
        <v>30</v>
      </c>
      <c r="S16" s="51">
        <v>1200</v>
      </c>
      <c r="T16" s="51">
        <v>50</v>
      </c>
      <c r="U16" s="53">
        <f t="shared" si="1"/>
        <v>135</v>
      </c>
      <c r="V16" s="54">
        <v>135</v>
      </c>
      <c r="W16" s="54">
        <f t="shared" si="2"/>
        <v>127.5936</v>
      </c>
      <c r="X16" s="55">
        <f t="shared" si="3"/>
        <v>127.5936</v>
      </c>
      <c r="Y16" s="54">
        <v>5</v>
      </c>
      <c r="Z16" s="54">
        <v>70</v>
      </c>
      <c r="AA16" s="54">
        <v>52.5936</v>
      </c>
      <c r="AB16" s="56">
        <v>0</v>
      </c>
      <c r="AC16" s="57">
        <f t="shared" si="4"/>
        <v>0</v>
      </c>
      <c r="AD16" s="57">
        <v>0</v>
      </c>
      <c r="AE16" s="57">
        <v>0</v>
      </c>
      <c r="AF16" s="58">
        <v>0</v>
      </c>
      <c r="AG16" s="59">
        <v>4</v>
      </c>
      <c r="AH16" s="59">
        <v>2</v>
      </c>
      <c r="AI16" s="59">
        <v>425</v>
      </c>
      <c r="AJ16" s="59">
        <v>1635</v>
      </c>
      <c r="AK16" s="59">
        <v>425</v>
      </c>
      <c r="AL16" s="59">
        <v>1635</v>
      </c>
      <c r="AM16" s="52" t="s">
        <v>123</v>
      </c>
      <c r="AN16" s="60" t="s">
        <v>80</v>
      </c>
      <c r="AO16" s="60" t="s">
        <v>71</v>
      </c>
      <c r="AP16" s="51" t="s">
        <v>72</v>
      </c>
      <c r="AQ16" s="53" t="s">
        <v>124</v>
      </c>
      <c r="AR16" s="60" t="s">
        <v>125</v>
      </c>
      <c r="AS16" s="54">
        <v>125.5936</v>
      </c>
    </row>
    <row r="17" s="3" customFormat="1" ht="228" spans="1:45">
      <c r="A17" s="51">
        <v>9</v>
      </c>
      <c r="B17" s="51" t="s">
        <v>58</v>
      </c>
      <c r="C17" s="51" t="s">
        <v>59</v>
      </c>
      <c r="D17" s="51" t="s">
        <v>126</v>
      </c>
      <c r="E17" s="51"/>
      <c r="F17" s="51" t="s">
        <v>61</v>
      </c>
      <c r="G17" s="51" t="s">
        <v>127</v>
      </c>
      <c r="H17" s="52" t="s">
        <v>85</v>
      </c>
      <c r="I17" s="51" t="s">
        <v>64</v>
      </c>
      <c r="J17" s="51" t="s">
        <v>65</v>
      </c>
      <c r="K17" s="51" t="s">
        <v>128</v>
      </c>
      <c r="L17" s="51" t="s">
        <v>129</v>
      </c>
      <c r="M17" s="51">
        <v>1</v>
      </c>
      <c r="N17" s="51"/>
      <c r="O17" s="51">
        <v>3504</v>
      </c>
      <c r="P17" s="51"/>
      <c r="Q17" s="51"/>
      <c r="R17" s="51">
        <v>230</v>
      </c>
      <c r="S17" s="51">
        <v>27600</v>
      </c>
      <c r="T17" s="51"/>
      <c r="U17" s="53">
        <f t="shared" si="1"/>
        <v>182</v>
      </c>
      <c r="V17" s="54">
        <v>182</v>
      </c>
      <c r="W17" s="54">
        <f t="shared" si="2"/>
        <v>182</v>
      </c>
      <c r="X17" s="55">
        <f t="shared" si="3"/>
        <v>182</v>
      </c>
      <c r="Y17" s="54">
        <v>0</v>
      </c>
      <c r="Z17" s="54">
        <v>120</v>
      </c>
      <c r="AA17" s="54">
        <v>62</v>
      </c>
      <c r="AB17" s="56">
        <v>0</v>
      </c>
      <c r="AC17" s="57">
        <f t="shared" si="4"/>
        <v>0</v>
      </c>
      <c r="AD17" s="57">
        <v>0</v>
      </c>
      <c r="AE17" s="57">
        <v>0</v>
      </c>
      <c r="AF17" s="58">
        <v>0</v>
      </c>
      <c r="AG17" s="59">
        <v>9</v>
      </c>
      <c r="AH17" s="59">
        <v>8</v>
      </c>
      <c r="AI17" s="59">
        <v>659</v>
      </c>
      <c r="AJ17" s="59">
        <v>2686</v>
      </c>
      <c r="AK17" s="59">
        <v>659</v>
      </c>
      <c r="AL17" s="59">
        <v>2686</v>
      </c>
      <c r="AM17" s="52" t="s">
        <v>130</v>
      </c>
      <c r="AN17" s="60" t="s">
        <v>89</v>
      </c>
      <c r="AO17" s="60" t="s">
        <v>71</v>
      </c>
      <c r="AP17" s="51" t="s">
        <v>72</v>
      </c>
      <c r="AQ17" s="53" t="s">
        <v>131</v>
      </c>
      <c r="AR17" s="60" t="s">
        <v>132</v>
      </c>
      <c r="AS17" s="54">
        <v>168.6527</v>
      </c>
    </row>
    <row r="18" s="3" customFormat="1" ht="156.75" spans="1:45">
      <c r="A18" s="51">
        <v>10</v>
      </c>
      <c r="B18" s="51" t="s">
        <v>58</v>
      </c>
      <c r="C18" s="51" t="s">
        <v>59</v>
      </c>
      <c r="D18" s="51" t="s">
        <v>133</v>
      </c>
      <c r="E18" s="51"/>
      <c r="F18" s="51" t="s">
        <v>61</v>
      </c>
      <c r="G18" s="51" t="s">
        <v>134</v>
      </c>
      <c r="H18" s="52" t="s">
        <v>63</v>
      </c>
      <c r="I18" s="51" t="s">
        <v>64</v>
      </c>
      <c r="J18" s="51" t="s">
        <v>65</v>
      </c>
      <c r="K18" s="51" t="s">
        <v>135</v>
      </c>
      <c r="L18" s="51" t="s">
        <v>136</v>
      </c>
      <c r="M18" s="51">
        <v>1</v>
      </c>
      <c r="N18" s="51"/>
      <c r="O18" s="51">
        <v>1852</v>
      </c>
      <c r="P18" s="51"/>
      <c r="Q18" s="51"/>
      <c r="R18" s="51">
        <v>50</v>
      </c>
      <c r="S18" s="51">
        <v>2000</v>
      </c>
      <c r="T18" s="51"/>
      <c r="U18" s="53">
        <f t="shared" si="1"/>
        <v>218</v>
      </c>
      <c r="V18" s="54">
        <v>218</v>
      </c>
      <c r="W18" s="54">
        <f t="shared" si="2"/>
        <v>217.9415</v>
      </c>
      <c r="X18" s="55">
        <f t="shared" si="3"/>
        <v>217.9415</v>
      </c>
      <c r="Y18" s="54">
        <v>34.9415</v>
      </c>
      <c r="Z18" s="54">
        <v>140</v>
      </c>
      <c r="AA18" s="54">
        <v>43</v>
      </c>
      <c r="AB18" s="56">
        <v>0</v>
      </c>
      <c r="AC18" s="57">
        <f t="shared" si="4"/>
        <v>0</v>
      </c>
      <c r="AD18" s="57">
        <v>0</v>
      </c>
      <c r="AE18" s="57">
        <v>0</v>
      </c>
      <c r="AF18" s="58">
        <v>0</v>
      </c>
      <c r="AG18" s="59">
        <v>8</v>
      </c>
      <c r="AH18" s="59">
        <v>2</v>
      </c>
      <c r="AI18" s="59">
        <v>523</v>
      </c>
      <c r="AJ18" s="59">
        <v>1589</v>
      </c>
      <c r="AK18" s="59">
        <v>523</v>
      </c>
      <c r="AL18" s="59">
        <v>1589</v>
      </c>
      <c r="AM18" s="52" t="s">
        <v>137</v>
      </c>
      <c r="AN18" s="60" t="s">
        <v>116</v>
      </c>
      <c r="AO18" s="60" t="s">
        <v>138</v>
      </c>
      <c r="AP18" s="51" t="s">
        <v>72</v>
      </c>
      <c r="AQ18" s="53" t="s">
        <v>139</v>
      </c>
      <c r="AR18" s="60" t="s">
        <v>74</v>
      </c>
      <c r="AS18" s="54">
        <v>217.9415</v>
      </c>
    </row>
    <row r="19" s="3" customFormat="1" ht="156.75" spans="1:45">
      <c r="A19" s="51">
        <v>11</v>
      </c>
      <c r="B19" s="51" t="s">
        <v>58</v>
      </c>
      <c r="C19" s="51" t="s">
        <v>59</v>
      </c>
      <c r="D19" s="51" t="s">
        <v>140</v>
      </c>
      <c r="E19" s="51"/>
      <c r="F19" s="51" t="s">
        <v>61</v>
      </c>
      <c r="G19" s="51" t="s">
        <v>141</v>
      </c>
      <c r="H19" s="52" t="s">
        <v>85</v>
      </c>
      <c r="I19" s="51" t="s">
        <v>64</v>
      </c>
      <c r="J19" s="51" t="s">
        <v>65</v>
      </c>
      <c r="K19" s="51" t="s">
        <v>142</v>
      </c>
      <c r="L19" s="51" t="s">
        <v>143</v>
      </c>
      <c r="M19" s="51">
        <v>1</v>
      </c>
      <c r="N19" s="51"/>
      <c r="O19" s="51">
        <v>4650</v>
      </c>
      <c r="P19" s="51"/>
      <c r="Q19" s="51"/>
      <c r="R19" s="51"/>
      <c r="S19" s="51"/>
      <c r="T19" s="51"/>
      <c r="U19" s="53">
        <f t="shared" si="1"/>
        <v>205</v>
      </c>
      <c r="V19" s="54">
        <v>205</v>
      </c>
      <c r="W19" s="54">
        <f t="shared" si="2"/>
        <v>176.8545</v>
      </c>
      <c r="X19" s="55">
        <f t="shared" si="3"/>
        <v>176.8545</v>
      </c>
      <c r="Y19" s="54">
        <v>18.8545</v>
      </c>
      <c r="Z19" s="54">
        <v>110</v>
      </c>
      <c r="AA19" s="54">
        <v>48</v>
      </c>
      <c r="AB19" s="56">
        <v>0</v>
      </c>
      <c r="AC19" s="57">
        <f t="shared" si="4"/>
        <v>0</v>
      </c>
      <c r="AD19" s="57">
        <v>0</v>
      </c>
      <c r="AE19" s="57">
        <v>0</v>
      </c>
      <c r="AF19" s="58">
        <v>0</v>
      </c>
      <c r="AG19" s="59">
        <v>10</v>
      </c>
      <c r="AH19" s="59">
        <v>3</v>
      </c>
      <c r="AI19" s="59">
        <v>535</v>
      </c>
      <c r="AJ19" s="59">
        <v>2342</v>
      </c>
      <c r="AK19" s="59">
        <v>475</v>
      </c>
      <c r="AL19" s="59">
        <v>1855</v>
      </c>
      <c r="AM19" s="52" t="s">
        <v>94</v>
      </c>
      <c r="AN19" s="60" t="s">
        <v>89</v>
      </c>
      <c r="AO19" s="60" t="s">
        <v>71</v>
      </c>
      <c r="AP19" s="51" t="s">
        <v>72</v>
      </c>
      <c r="AQ19" s="53" t="s">
        <v>81</v>
      </c>
      <c r="AR19" s="60" t="s">
        <v>74</v>
      </c>
      <c r="AS19" s="54">
        <v>176.2595</v>
      </c>
    </row>
    <row r="20" s="3" customFormat="1" ht="156.75" spans="1:45">
      <c r="A20" s="51">
        <v>12</v>
      </c>
      <c r="B20" s="51" t="s">
        <v>58</v>
      </c>
      <c r="C20" s="51" t="s">
        <v>59</v>
      </c>
      <c r="D20" s="51" t="s">
        <v>144</v>
      </c>
      <c r="E20" s="51"/>
      <c r="F20" s="51" t="s">
        <v>61</v>
      </c>
      <c r="G20" s="51" t="s">
        <v>145</v>
      </c>
      <c r="H20" s="52" t="s">
        <v>63</v>
      </c>
      <c r="I20" s="51" t="s">
        <v>64</v>
      </c>
      <c r="J20" s="51" t="s">
        <v>65</v>
      </c>
      <c r="K20" s="51" t="s">
        <v>146</v>
      </c>
      <c r="L20" s="51" t="s">
        <v>147</v>
      </c>
      <c r="M20" s="51">
        <v>1</v>
      </c>
      <c r="N20" s="51"/>
      <c r="O20" s="51">
        <v>5000</v>
      </c>
      <c r="P20" s="51"/>
      <c r="Q20" s="51"/>
      <c r="R20" s="51">
        <v>550</v>
      </c>
      <c r="S20" s="51">
        <v>3000000</v>
      </c>
      <c r="T20" s="51"/>
      <c r="U20" s="53">
        <f t="shared" si="1"/>
        <v>245</v>
      </c>
      <c r="V20" s="54">
        <v>245</v>
      </c>
      <c r="W20" s="54">
        <f t="shared" si="2"/>
        <v>245</v>
      </c>
      <c r="X20" s="55">
        <f t="shared" si="3"/>
        <v>245</v>
      </c>
      <c r="Y20" s="54">
        <v>40</v>
      </c>
      <c r="Z20" s="54">
        <v>123.404967</v>
      </c>
      <c r="AA20" s="54">
        <v>80</v>
      </c>
      <c r="AB20" s="56">
        <v>1.595033</v>
      </c>
      <c r="AC20" s="57">
        <f t="shared" si="4"/>
        <v>0</v>
      </c>
      <c r="AD20" s="57">
        <v>0</v>
      </c>
      <c r="AE20" s="57">
        <v>0</v>
      </c>
      <c r="AF20" s="58">
        <v>0</v>
      </c>
      <c r="AG20" s="59">
        <v>13</v>
      </c>
      <c r="AH20" s="59">
        <v>3</v>
      </c>
      <c r="AI20" s="59">
        <v>900</v>
      </c>
      <c r="AJ20" s="59">
        <v>3560</v>
      </c>
      <c r="AK20" s="59">
        <v>890</v>
      </c>
      <c r="AL20" s="59">
        <v>3520</v>
      </c>
      <c r="AM20" s="52" t="s">
        <v>148</v>
      </c>
      <c r="AN20" s="60" t="s">
        <v>89</v>
      </c>
      <c r="AO20" s="60" t="s">
        <v>71</v>
      </c>
      <c r="AP20" s="51" t="s">
        <v>72</v>
      </c>
      <c r="AQ20" s="53" t="s">
        <v>96</v>
      </c>
      <c r="AR20" s="60" t="s">
        <v>74</v>
      </c>
      <c r="AS20" s="54">
        <v>243.404767</v>
      </c>
    </row>
    <row r="21" s="3" customFormat="1" ht="156.75" spans="1:45">
      <c r="A21" s="51">
        <v>13</v>
      </c>
      <c r="B21" s="51" t="s">
        <v>58</v>
      </c>
      <c r="C21" s="51" t="s">
        <v>59</v>
      </c>
      <c r="D21" s="51" t="s">
        <v>149</v>
      </c>
      <c r="E21" s="51"/>
      <c r="F21" s="51" t="s">
        <v>61</v>
      </c>
      <c r="G21" s="51" t="s">
        <v>150</v>
      </c>
      <c r="H21" s="52" t="s">
        <v>85</v>
      </c>
      <c r="I21" s="51" t="s">
        <v>64</v>
      </c>
      <c r="J21" s="51" t="s">
        <v>65</v>
      </c>
      <c r="K21" s="51" t="s">
        <v>151</v>
      </c>
      <c r="L21" s="51" t="s">
        <v>152</v>
      </c>
      <c r="M21" s="51">
        <v>1</v>
      </c>
      <c r="N21" s="51"/>
      <c r="O21" s="51">
        <v>500</v>
      </c>
      <c r="P21" s="51"/>
      <c r="Q21" s="51"/>
      <c r="R21" s="51">
        <v>0.05</v>
      </c>
      <c r="S21" s="51">
        <v>2000</v>
      </c>
      <c r="T21" s="51"/>
      <c r="U21" s="53">
        <f t="shared" si="1"/>
        <v>137</v>
      </c>
      <c r="V21" s="54">
        <v>137</v>
      </c>
      <c r="W21" s="54">
        <f t="shared" si="2"/>
        <v>127</v>
      </c>
      <c r="X21" s="55">
        <f t="shared" si="3"/>
        <v>127</v>
      </c>
      <c r="Y21" s="54">
        <v>7</v>
      </c>
      <c r="Z21" s="54">
        <v>80</v>
      </c>
      <c r="AA21" s="54">
        <v>40</v>
      </c>
      <c r="AB21" s="56">
        <v>0</v>
      </c>
      <c r="AC21" s="57">
        <f t="shared" si="4"/>
        <v>0</v>
      </c>
      <c r="AD21" s="57">
        <v>0</v>
      </c>
      <c r="AE21" s="57">
        <v>0</v>
      </c>
      <c r="AF21" s="58">
        <v>0</v>
      </c>
      <c r="AG21" s="59">
        <v>6</v>
      </c>
      <c r="AH21" s="59">
        <v>1</v>
      </c>
      <c r="AI21" s="59">
        <v>365</v>
      </c>
      <c r="AJ21" s="59">
        <v>2065</v>
      </c>
      <c r="AK21" s="59">
        <v>339</v>
      </c>
      <c r="AL21" s="59">
        <v>1631</v>
      </c>
      <c r="AM21" s="52" t="s">
        <v>123</v>
      </c>
      <c r="AN21" s="60" t="s">
        <v>110</v>
      </c>
      <c r="AO21" s="60" t="s">
        <v>71</v>
      </c>
      <c r="AP21" s="51" t="s">
        <v>72</v>
      </c>
      <c r="AQ21" s="53" t="s">
        <v>96</v>
      </c>
      <c r="AR21" s="60" t="s">
        <v>153</v>
      </c>
      <c r="AS21" s="54">
        <v>126.685</v>
      </c>
    </row>
    <row r="22" s="3" customFormat="1" ht="156.75" spans="1:45">
      <c r="A22" s="51">
        <v>14</v>
      </c>
      <c r="B22" s="51" t="s">
        <v>58</v>
      </c>
      <c r="C22" s="51" t="s">
        <v>59</v>
      </c>
      <c r="D22" s="51" t="s">
        <v>154</v>
      </c>
      <c r="E22" s="51"/>
      <c r="F22" s="51" t="s">
        <v>61</v>
      </c>
      <c r="G22" s="51" t="s">
        <v>155</v>
      </c>
      <c r="H22" s="52" t="s">
        <v>85</v>
      </c>
      <c r="I22" s="51" t="s">
        <v>64</v>
      </c>
      <c r="J22" s="51" t="s">
        <v>65</v>
      </c>
      <c r="K22" s="51" t="s">
        <v>156</v>
      </c>
      <c r="L22" s="51" t="s">
        <v>157</v>
      </c>
      <c r="M22" s="51">
        <v>1</v>
      </c>
      <c r="N22" s="51"/>
      <c r="O22" s="51">
        <v>3500</v>
      </c>
      <c r="P22" s="51"/>
      <c r="Q22" s="51"/>
      <c r="R22" s="51">
        <v>100</v>
      </c>
      <c r="S22" s="51"/>
      <c r="T22" s="51"/>
      <c r="U22" s="53">
        <f t="shared" si="1"/>
        <v>200</v>
      </c>
      <c r="V22" s="54">
        <v>200</v>
      </c>
      <c r="W22" s="54">
        <f t="shared" si="2"/>
        <v>186</v>
      </c>
      <c r="X22" s="55">
        <f t="shared" si="3"/>
        <v>186</v>
      </c>
      <c r="Y22" s="54">
        <v>30</v>
      </c>
      <c r="Z22" s="54">
        <v>140</v>
      </c>
      <c r="AA22" s="54">
        <v>16</v>
      </c>
      <c r="AB22" s="56">
        <v>0</v>
      </c>
      <c r="AC22" s="57">
        <f t="shared" si="4"/>
        <v>0</v>
      </c>
      <c r="AD22" s="57">
        <v>0</v>
      </c>
      <c r="AE22" s="57">
        <v>0</v>
      </c>
      <c r="AF22" s="58">
        <v>0</v>
      </c>
      <c r="AG22" s="59">
        <v>8</v>
      </c>
      <c r="AH22" s="59">
        <v>1</v>
      </c>
      <c r="AI22" s="59">
        <v>404</v>
      </c>
      <c r="AJ22" s="59">
        <v>1656</v>
      </c>
      <c r="AK22" s="59">
        <v>404</v>
      </c>
      <c r="AL22" s="59">
        <v>1656</v>
      </c>
      <c r="AM22" s="52" t="s">
        <v>123</v>
      </c>
      <c r="AN22" s="60" t="s">
        <v>158</v>
      </c>
      <c r="AO22" s="60" t="s">
        <v>71</v>
      </c>
      <c r="AP22" s="51" t="s">
        <v>72</v>
      </c>
      <c r="AQ22" s="53" t="s">
        <v>96</v>
      </c>
      <c r="AR22" s="61" t="s">
        <v>159</v>
      </c>
      <c r="AS22" s="54">
        <v>184.6365</v>
      </c>
    </row>
    <row r="23" s="3" customFormat="1" ht="156.75" spans="1:45">
      <c r="A23" s="51">
        <v>15</v>
      </c>
      <c r="B23" s="51" t="s">
        <v>58</v>
      </c>
      <c r="C23" s="51" t="s">
        <v>59</v>
      </c>
      <c r="D23" s="51" t="s">
        <v>160</v>
      </c>
      <c r="E23" s="51"/>
      <c r="F23" s="51" t="s">
        <v>61</v>
      </c>
      <c r="G23" s="51" t="s">
        <v>161</v>
      </c>
      <c r="H23" s="52" t="s">
        <v>63</v>
      </c>
      <c r="I23" s="51" t="s">
        <v>64</v>
      </c>
      <c r="J23" s="51" t="s">
        <v>65</v>
      </c>
      <c r="K23" s="51" t="s">
        <v>162</v>
      </c>
      <c r="L23" s="51" t="s">
        <v>163</v>
      </c>
      <c r="M23" s="51">
        <v>1</v>
      </c>
      <c r="N23" s="51"/>
      <c r="O23" s="51">
        <v>2515</v>
      </c>
      <c r="P23" s="51"/>
      <c r="Q23" s="51"/>
      <c r="R23" s="51">
        <v>5</v>
      </c>
      <c r="S23" s="51">
        <v>113</v>
      </c>
      <c r="T23" s="51"/>
      <c r="U23" s="53">
        <f t="shared" si="1"/>
        <v>115</v>
      </c>
      <c r="V23" s="54">
        <v>115</v>
      </c>
      <c r="W23" s="54">
        <f t="shared" si="2"/>
        <v>115</v>
      </c>
      <c r="X23" s="55">
        <f t="shared" si="3"/>
        <v>115</v>
      </c>
      <c r="Y23" s="54">
        <v>15.09</v>
      </c>
      <c r="Z23" s="54">
        <v>65</v>
      </c>
      <c r="AA23" s="54">
        <v>31</v>
      </c>
      <c r="AB23" s="56">
        <v>3.91</v>
      </c>
      <c r="AC23" s="57">
        <f t="shared" si="4"/>
        <v>0</v>
      </c>
      <c r="AD23" s="57">
        <v>0</v>
      </c>
      <c r="AE23" s="57">
        <v>0</v>
      </c>
      <c r="AF23" s="58">
        <v>0</v>
      </c>
      <c r="AG23" s="59">
        <v>4</v>
      </c>
      <c r="AH23" s="59">
        <v>2</v>
      </c>
      <c r="AI23" s="59">
        <v>332</v>
      </c>
      <c r="AJ23" s="59">
        <v>1223</v>
      </c>
      <c r="AK23" s="59">
        <v>317</v>
      </c>
      <c r="AL23" s="59">
        <v>1163</v>
      </c>
      <c r="AM23" s="52" t="s">
        <v>164</v>
      </c>
      <c r="AN23" s="60" t="s">
        <v>89</v>
      </c>
      <c r="AO23" s="60" t="s">
        <v>71</v>
      </c>
      <c r="AP23" s="51" t="s">
        <v>72</v>
      </c>
      <c r="AQ23" s="53" t="s">
        <v>81</v>
      </c>
      <c r="AR23" s="60" t="s">
        <v>165</v>
      </c>
      <c r="AS23" s="54">
        <v>114.3408</v>
      </c>
    </row>
    <row r="24" s="3" customFormat="1" ht="156.75" spans="1:45">
      <c r="A24" s="51">
        <v>16</v>
      </c>
      <c r="B24" s="51" t="s">
        <v>58</v>
      </c>
      <c r="C24" s="51" t="s">
        <v>59</v>
      </c>
      <c r="D24" s="51" t="s">
        <v>166</v>
      </c>
      <c r="E24" s="51"/>
      <c r="F24" s="51" t="s">
        <v>61</v>
      </c>
      <c r="G24" s="51" t="s">
        <v>167</v>
      </c>
      <c r="H24" s="52" t="s">
        <v>85</v>
      </c>
      <c r="I24" s="51" t="s">
        <v>64</v>
      </c>
      <c r="J24" s="51" t="s">
        <v>65</v>
      </c>
      <c r="K24" s="51" t="s">
        <v>168</v>
      </c>
      <c r="L24" s="51" t="s">
        <v>169</v>
      </c>
      <c r="M24" s="51">
        <v>1</v>
      </c>
      <c r="N24" s="51"/>
      <c r="O24" s="51">
        <v>4000</v>
      </c>
      <c r="P24" s="51"/>
      <c r="Q24" s="51"/>
      <c r="R24" s="51">
        <v>300</v>
      </c>
      <c r="S24" s="51">
        <v>15000</v>
      </c>
      <c r="T24" s="51"/>
      <c r="U24" s="53">
        <f t="shared" si="1"/>
        <v>260</v>
      </c>
      <c r="V24" s="54">
        <v>260</v>
      </c>
      <c r="W24" s="54">
        <f t="shared" si="2"/>
        <v>254</v>
      </c>
      <c r="X24" s="55">
        <f t="shared" si="3"/>
        <v>254</v>
      </c>
      <c r="Y24" s="54">
        <v>0</v>
      </c>
      <c r="Z24" s="54">
        <v>170</v>
      </c>
      <c r="AA24" s="54">
        <v>84</v>
      </c>
      <c r="AB24" s="56">
        <v>0</v>
      </c>
      <c r="AC24" s="57">
        <f t="shared" si="4"/>
        <v>0</v>
      </c>
      <c r="AD24" s="57">
        <v>0</v>
      </c>
      <c r="AE24" s="57">
        <v>0</v>
      </c>
      <c r="AF24" s="58">
        <v>0</v>
      </c>
      <c r="AG24" s="59">
        <v>12</v>
      </c>
      <c r="AH24" s="59">
        <v>3</v>
      </c>
      <c r="AI24" s="59">
        <v>996</v>
      </c>
      <c r="AJ24" s="59">
        <v>3812</v>
      </c>
      <c r="AK24" s="59">
        <v>908</v>
      </c>
      <c r="AL24" s="59">
        <v>3550</v>
      </c>
      <c r="AM24" s="52" t="s">
        <v>148</v>
      </c>
      <c r="AN24" s="60" t="s">
        <v>170</v>
      </c>
      <c r="AO24" s="60" t="s">
        <v>71</v>
      </c>
      <c r="AP24" s="51" t="s">
        <v>72</v>
      </c>
      <c r="AQ24" s="53" t="s">
        <v>96</v>
      </c>
      <c r="AR24" s="60" t="s">
        <v>171</v>
      </c>
      <c r="AS24" s="54">
        <v>253.039</v>
      </c>
    </row>
    <row r="25" s="3" customFormat="1" ht="57" spans="1:45">
      <c r="A25" s="51">
        <v>17</v>
      </c>
      <c r="B25" s="51" t="s">
        <v>58</v>
      </c>
      <c r="C25" s="51" t="s">
        <v>59</v>
      </c>
      <c r="D25" s="51"/>
      <c r="E25" s="51"/>
      <c r="F25" s="51" t="s">
        <v>61</v>
      </c>
      <c r="G25" s="51" t="s">
        <v>172</v>
      </c>
      <c r="H25" s="52" t="s">
        <v>173</v>
      </c>
      <c r="I25" s="51" t="s">
        <v>174</v>
      </c>
      <c r="J25" s="51" t="s">
        <v>65</v>
      </c>
      <c r="K25" s="51" t="s">
        <v>65</v>
      </c>
      <c r="L25" s="51" t="s">
        <v>175</v>
      </c>
      <c r="M25" s="51">
        <v>1</v>
      </c>
      <c r="N25" s="51"/>
      <c r="O25" s="51"/>
      <c r="P25" s="51"/>
      <c r="Q25" s="51"/>
      <c r="R25" s="51"/>
      <c r="S25" s="51"/>
      <c r="T25" s="51" t="s">
        <v>176</v>
      </c>
      <c r="U25" s="53">
        <f t="shared" ref="U25:U72" si="5">V25+AF25</f>
        <v>50</v>
      </c>
      <c r="V25" s="54">
        <v>50</v>
      </c>
      <c r="W25" s="54">
        <f t="shared" ref="W25:W72" si="6">X25+AC25</f>
        <v>8.511356</v>
      </c>
      <c r="X25" s="55">
        <f t="shared" ref="X25:X72" si="7">Y25+Z25+AA25+AB25</f>
        <v>8.511356</v>
      </c>
      <c r="Y25" s="54">
        <v>0</v>
      </c>
      <c r="Z25" s="54">
        <v>0</v>
      </c>
      <c r="AA25" s="54">
        <v>0</v>
      </c>
      <c r="AB25" s="56">
        <v>8.511356</v>
      </c>
      <c r="AC25" s="57">
        <f t="shared" ref="AC25:AC72" si="8">AD25+AE25</f>
        <v>0</v>
      </c>
      <c r="AD25" s="57">
        <v>0</v>
      </c>
      <c r="AE25" s="57">
        <v>0</v>
      </c>
      <c r="AF25" s="58">
        <v>0</v>
      </c>
      <c r="AG25" s="59">
        <v>188</v>
      </c>
      <c r="AH25" s="59">
        <v>48</v>
      </c>
      <c r="AI25" s="59">
        <v>16087</v>
      </c>
      <c r="AJ25" s="59">
        <v>56300</v>
      </c>
      <c r="AK25" s="59">
        <v>14435</v>
      </c>
      <c r="AL25" s="59">
        <v>51174</v>
      </c>
      <c r="AM25" s="52" t="s">
        <v>177</v>
      </c>
      <c r="AN25" s="60" t="s">
        <v>178</v>
      </c>
      <c r="AO25" s="60" t="s">
        <v>71</v>
      </c>
      <c r="AP25" s="51" t="s">
        <v>72</v>
      </c>
      <c r="AQ25" s="53" t="s">
        <v>96</v>
      </c>
      <c r="AR25" s="60" t="s">
        <v>179</v>
      </c>
      <c r="AS25" s="54">
        <v>8.511356</v>
      </c>
    </row>
    <row r="26" s="3" customFormat="1" ht="85.5" spans="1:45">
      <c r="A26" s="51">
        <v>18</v>
      </c>
      <c r="B26" s="51" t="s">
        <v>58</v>
      </c>
      <c r="C26" s="51" t="s">
        <v>59</v>
      </c>
      <c r="D26" s="51"/>
      <c r="E26" s="51"/>
      <c r="F26" s="51" t="s">
        <v>61</v>
      </c>
      <c r="G26" s="51" t="s">
        <v>180</v>
      </c>
      <c r="H26" s="52" t="s">
        <v>181</v>
      </c>
      <c r="I26" s="51" t="s">
        <v>174</v>
      </c>
      <c r="J26" s="51" t="s">
        <v>65</v>
      </c>
      <c r="K26" s="51" t="s">
        <v>65</v>
      </c>
      <c r="L26" s="51" t="s">
        <v>182</v>
      </c>
      <c r="M26" s="51">
        <v>1</v>
      </c>
      <c r="N26" s="51"/>
      <c r="O26" s="51"/>
      <c r="P26" s="51"/>
      <c r="Q26" s="51"/>
      <c r="R26" s="51"/>
      <c r="S26" s="51"/>
      <c r="T26" s="51"/>
      <c r="U26" s="53">
        <f t="shared" si="5"/>
        <v>50</v>
      </c>
      <c r="V26" s="54">
        <v>50</v>
      </c>
      <c r="W26" s="54">
        <f t="shared" si="6"/>
        <v>10</v>
      </c>
      <c r="X26" s="55">
        <f t="shared" si="7"/>
        <v>10</v>
      </c>
      <c r="Y26" s="54">
        <v>0</v>
      </c>
      <c r="Z26" s="54">
        <v>0</v>
      </c>
      <c r="AA26" s="54">
        <v>0</v>
      </c>
      <c r="AB26" s="56">
        <v>10</v>
      </c>
      <c r="AC26" s="57">
        <f t="shared" si="8"/>
        <v>0</v>
      </c>
      <c r="AD26" s="57">
        <v>0</v>
      </c>
      <c r="AE26" s="57">
        <v>0</v>
      </c>
      <c r="AF26" s="58">
        <v>0</v>
      </c>
      <c r="AG26" s="59">
        <v>0</v>
      </c>
      <c r="AH26" s="59">
        <v>48</v>
      </c>
      <c r="AI26" s="59">
        <v>15</v>
      </c>
      <c r="AJ26" s="59">
        <v>57</v>
      </c>
      <c r="AK26" s="59">
        <v>15</v>
      </c>
      <c r="AL26" s="59">
        <v>57</v>
      </c>
      <c r="AM26" s="52" t="s">
        <v>183</v>
      </c>
      <c r="AN26" s="62" t="s">
        <v>184</v>
      </c>
      <c r="AO26" s="62" t="s">
        <v>71</v>
      </c>
      <c r="AP26" s="53" t="s">
        <v>185</v>
      </c>
      <c r="AQ26" s="53" t="s">
        <v>186</v>
      </c>
      <c r="AR26" s="60" t="s">
        <v>186</v>
      </c>
      <c r="AS26" s="54" t="s">
        <v>186</v>
      </c>
    </row>
    <row r="27" s="3" customFormat="1" ht="99.75" spans="1:45">
      <c r="A27" s="51">
        <v>19</v>
      </c>
      <c r="B27" s="51" t="s">
        <v>58</v>
      </c>
      <c r="C27" s="51" t="s">
        <v>59</v>
      </c>
      <c r="D27" s="51"/>
      <c r="E27" s="51"/>
      <c r="F27" s="51" t="s">
        <v>61</v>
      </c>
      <c r="G27" s="51" t="s">
        <v>187</v>
      </c>
      <c r="H27" s="52" t="s">
        <v>188</v>
      </c>
      <c r="I27" s="51" t="s">
        <v>174</v>
      </c>
      <c r="J27" s="51" t="s">
        <v>65</v>
      </c>
      <c r="K27" s="51" t="s">
        <v>65</v>
      </c>
      <c r="L27" s="51" t="s">
        <v>175</v>
      </c>
      <c r="M27" s="51">
        <v>1</v>
      </c>
      <c r="N27" s="51"/>
      <c r="O27" s="51"/>
      <c r="P27" s="51"/>
      <c r="Q27" s="51"/>
      <c r="R27" s="51"/>
      <c r="S27" s="51"/>
      <c r="T27" s="51"/>
      <c r="U27" s="53">
        <f t="shared" si="5"/>
        <v>545</v>
      </c>
      <c r="V27" s="54">
        <v>545</v>
      </c>
      <c r="W27" s="54">
        <f t="shared" si="6"/>
        <v>455</v>
      </c>
      <c r="X27" s="55">
        <f t="shared" si="7"/>
        <v>455</v>
      </c>
      <c r="Y27" s="54">
        <v>280</v>
      </c>
      <c r="Z27" s="54">
        <v>0</v>
      </c>
      <c r="AA27" s="54">
        <v>125</v>
      </c>
      <c r="AB27" s="56">
        <v>50</v>
      </c>
      <c r="AC27" s="57">
        <f t="shared" si="8"/>
        <v>0</v>
      </c>
      <c r="AD27" s="57">
        <v>0</v>
      </c>
      <c r="AE27" s="57">
        <v>0</v>
      </c>
      <c r="AF27" s="58">
        <v>0</v>
      </c>
      <c r="AG27" s="59">
        <v>237</v>
      </c>
      <c r="AH27" s="59">
        <v>48</v>
      </c>
      <c r="AI27" s="59">
        <v>16146</v>
      </c>
      <c r="AJ27" s="59">
        <v>56535</v>
      </c>
      <c r="AK27" s="59">
        <v>14499</v>
      </c>
      <c r="AL27" s="59">
        <v>51421</v>
      </c>
      <c r="AM27" s="52" t="s">
        <v>189</v>
      </c>
      <c r="AN27" s="60" t="s">
        <v>170</v>
      </c>
      <c r="AO27" s="60" t="s">
        <v>71</v>
      </c>
      <c r="AP27" s="51" t="s">
        <v>185</v>
      </c>
      <c r="AQ27" s="53" t="s">
        <v>186</v>
      </c>
      <c r="AR27" s="60" t="s">
        <v>186</v>
      </c>
      <c r="AS27" s="54">
        <v>349.517431</v>
      </c>
    </row>
    <row r="28" s="3" customFormat="1" ht="142.5" spans="1:45">
      <c r="A28" s="51">
        <v>20</v>
      </c>
      <c r="B28" s="51" t="s">
        <v>58</v>
      </c>
      <c r="C28" s="51" t="s">
        <v>59</v>
      </c>
      <c r="D28" s="51" t="s">
        <v>60</v>
      </c>
      <c r="E28" s="51" t="s">
        <v>190</v>
      </c>
      <c r="F28" s="51" t="s">
        <v>61</v>
      </c>
      <c r="G28" s="51" t="s">
        <v>191</v>
      </c>
      <c r="H28" s="52" t="s">
        <v>192</v>
      </c>
      <c r="I28" s="51" t="s">
        <v>193</v>
      </c>
      <c r="J28" s="51" t="s">
        <v>65</v>
      </c>
      <c r="K28" s="51" t="s">
        <v>66</v>
      </c>
      <c r="L28" s="51" t="s">
        <v>67</v>
      </c>
      <c r="M28" s="51">
        <v>1</v>
      </c>
      <c r="N28" s="51"/>
      <c r="O28" s="51"/>
      <c r="P28" s="51"/>
      <c r="Q28" s="51"/>
      <c r="R28" s="51"/>
      <c r="S28" s="51"/>
      <c r="T28" s="51"/>
      <c r="U28" s="53">
        <f t="shared" si="5"/>
        <v>860</v>
      </c>
      <c r="V28" s="54">
        <v>360</v>
      </c>
      <c r="W28" s="54">
        <f t="shared" si="6"/>
        <v>317.9021</v>
      </c>
      <c r="X28" s="55">
        <f t="shared" si="7"/>
        <v>317.9021</v>
      </c>
      <c r="Y28" s="54">
        <v>287.1</v>
      </c>
      <c r="Z28" s="54">
        <v>0</v>
      </c>
      <c r="AA28" s="54">
        <v>30.8021</v>
      </c>
      <c r="AB28" s="56">
        <v>0</v>
      </c>
      <c r="AC28" s="57">
        <f t="shared" si="8"/>
        <v>0</v>
      </c>
      <c r="AD28" s="57">
        <v>0</v>
      </c>
      <c r="AE28" s="57">
        <v>0</v>
      </c>
      <c r="AF28" s="58">
        <v>500</v>
      </c>
      <c r="AG28" s="59">
        <v>2</v>
      </c>
      <c r="AH28" s="59">
        <v>1</v>
      </c>
      <c r="AI28" s="59">
        <v>68</v>
      </c>
      <c r="AJ28" s="59">
        <v>182</v>
      </c>
      <c r="AK28" s="59">
        <v>36</v>
      </c>
      <c r="AL28" s="59">
        <v>105</v>
      </c>
      <c r="AM28" s="52" t="s">
        <v>194</v>
      </c>
      <c r="AN28" s="60" t="s">
        <v>195</v>
      </c>
      <c r="AO28" s="60" t="s">
        <v>196</v>
      </c>
      <c r="AP28" s="51" t="s">
        <v>185</v>
      </c>
      <c r="AQ28" s="53" t="s">
        <v>186</v>
      </c>
      <c r="AR28" s="60" t="s">
        <v>186</v>
      </c>
      <c r="AS28" s="54">
        <v>289.2909</v>
      </c>
    </row>
    <row r="29" s="3" customFormat="1" ht="128.25" spans="1:45">
      <c r="A29" s="51">
        <v>21</v>
      </c>
      <c r="B29" s="51" t="s">
        <v>58</v>
      </c>
      <c r="C29" s="51" t="s">
        <v>59</v>
      </c>
      <c r="D29" s="51" t="s">
        <v>60</v>
      </c>
      <c r="E29" s="51" t="s">
        <v>197</v>
      </c>
      <c r="F29" s="51" t="s">
        <v>61</v>
      </c>
      <c r="G29" s="51" t="s">
        <v>198</v>
      </c>
      <c r="H29" s="52" t="s">
        <v>199</v>
      </c>
      <c r="I29" s="51" t="s">
        <v>174</v>
      </c>
      <c r="J29" s="51" t="s">
        <v>65</v>
      </c>
      <c r="K29" s="51" t="s">
        <v>66</v>
      </c>
      <c r="L29" s="51" t="s">
        <v>67</v>
      </c>
      <c r="M29" s="51">
        <v>1</v>
      </c>
      <c r="N29" s="51"/>
      <c r="O29" s="51"/>
      <c r="P29" s="51"/>
      <c r="Q29" s="51"/>
      <c r="R29" s="51"/>
      <c r="S29" s="51"/>
      <c r="T29" s="51"/>
      <c r="U29" s="53">
        <f t="shared" si="5"/>
        <v>1970</v>
      </c>
      <c r="V29" s="54">
        <v>970</v>
      </c>
      <c r="W29" s="54">
        <f t="shared" si="6"/>
        <v>878.565</v>
      </c>
      <c r="X29" s="55">
        <f t="shared" si="7"/>
        <v>878.565</v>
      </c>
      <c r="Y29" s="54">
        <v>600</v>
      </c>
      <c r="Z29" s="54">
        <v>50.585</v>
      </c>
      <c r="AA29" s="54">
        <v>207.98</v>
      </c>
      <c r="AB29" s="56">
        <v>20</v>
      </c>
      <c r="AC29" s="57">
        <f t="shared" si="8"/>
        <v>0</v>
      </c>
      <c r="AD29" s="57">
        <v>0</v>
      </c>
      <c r="AE29" s="57">
        <v>0</v>
      </c>
      <c r="AF29" s="58">
        <v>1000</v>
      </c>
      <c r="AG29" s="59">
        <v>7</v>
      </c>
      <c r="AH29" s="59">
        <v>0</v>
      </c>
      <c r="AI29" s="59">
        <v>192</v>
      </c>
      <c r="AJ29" s="59">
        <v>931</v>
      </c>
      <c r="AK29" s="59">
        <v>47</v>
      </c>
      <c r="AL29" s="59">
        <v>142</v>
      </c>
      <c r="AM29" s="52" t="s">
        <v>200</v>
      </c>
      <c r="AN29" s="60" t="s">
        <v>201</v>
      </c>
      <c r="AO29" s="60" t="s">
        <v>71</v>
      </c>
      <c r="AP29" s="51" t="s">
        <v>185</v>
      </c>
      <c r="AQ29" s="53" t="s">
        <v>186</v>
      </c>
      <c r="AR29" s="60" t="s">
        <v>186</v>
      </c>
      <c r="AS29" s="54">
        <v>650.585</v>
      </c>
    </row>
    <row r="30" s="3" customFormat="1" ht="156.75" spans="1:45">
      <c r="A30" s="51">
        <v>22</v>
      </c>
      <c r="B30" s="51" t="s">
        <v>58</v>
      </c>
      <c r="C30" s="51" t="s">
        <v>59</v>
      </c>
      <c r="D30" s="51" t="s">
        <v>60</v>
      </c>
      <c r="E30" s="51" t="s">
        <v>202</v>
      </c>
      <c r="F30" s="51" t="s">
        <v>61</v>
      </c>
      <c r="G30" s="51" t="s">
        <v>203</v>
      </c>
      <c r="H30" s="52" t="s">
        <v>204</v>
      </c>
      <c r="I30" s="51" t="s">
        <v>174</v>
      </c>
      <c r="J30" s="51" t="s">
        <v>65</v>
      </c>
      <c r="K30" s="51" t="s">
        <v>66</v>
      </c>
      <c r="L30" s="51" t="s">
        <v>67</v>
      </c>
      <c r="M30" s="51">
        <v>1</v>
      </c>
      <c r="N30" s="51"/>
      <c r="O30" s="51"/>
      <c r="P30" s="51"/>
      <c r="Q30" s="51"/>
      <c r="R30" s="51"/>
      <c r="S30" s="51">
        <v>50000</v>
      </c>
      <c r="T30" s="51"/>
      <c r="U30" s="53">
        <f t="shared" si="5"/>
        <v>1986</v>
      </c>
      <c r="V30" s="54">
        <v>980</v>
      </c>
      <c r="W30" s="54">
        <f t="shared" si="6"/>
        <v>932.24</v>
      </c>
      <c r="X30" s="55">
        <f t="shared" si="7"/>
        <v>932.24</v>
      </c>
      <c r="Y30" s="54">
        <v>315</v>
      </c>
      <c r="Z30" s="54">
        <v>155</v>
      </c>
      <c r="AA30" s="54">
        <v>442.24</v>
      </c>
      <c r="AB30" s="56">
        <v>20</v>
      </c>
      <c r="AC30" s="57">
        <f t="shared" si="8"/>
        <v>0</v>
      </c>
      <c r="AD30" s="57">
        <v>0</v>
      </c>
      <c r="AE30" s="57">
        <v>0</v>
      </c>
      <c r="AF30" s="58">
        <v>1006</v>
      </c>
      <c r="AG30" s="59">
        <v>3</v>
      </c>
      <c r="AH30" s="59">
        <v>7</v>
      </c>
      <c r="AI30" s="59">
        <v>192</v>
      </c>
      <c r="AJ30" s="59">
        <v>931</v>
      </c>
      <c r="AK30" s="59">
        <v>47</v>
      </c>
      <c r="AL30" s="59">
        <v>142</v>
      </c>
      <c r="AM30" s="52" t="s">
        <v>205</v>
      </c>
      <c r="AN30" s="60" t="s">
        <v>206</v>
      </c>
      <c r="AO30" s="60" t="s">
        <v>207</v>
      </c>
      <c r="AP30" s="51" t="s">
        <v>185</v>
      </c>
      <c r="AQ30" s="53" t="s">
        <v>186</v>
      </c>
      <c r="AR30" s="60" t="s">
        <v>186</v>
      </c>
      <c r="AS30" s="54">
        <v>780.98794</v>
      </c>
    </row>
    <row r="31" s="3" customFormat="1" ht="99.75" spans="1:45">
      <c r="A31" s="51">
        <v>23</v>
      </c>
      <c r="B31" s="51" t="s">
        <v>58</v>
      </c>
      <c r="C31" s="51" t="s">
        <v>59</v>
      </c>
      <c r="D31" s="51" t="s">
        <v>75</v>
      </c>
      <c r="E31" s="51" t="s">
        <v>208</v>
      </c>
      <c r="F31" s="51" t="s">
        <v>61</v>
      </c>
      <c r="G31" s="51" t="s">
        <v>209</v>
      </c>
      <c r="H31" s="52" t="s">
        <v>210</v>
      </c>
      <c r="I31" s="51" t="s">
        <v>174</v>
      </c>
      <c r="J31" s="51" t="s">
        <v>65</v>
      </c>
      <c r="K31" s="51" t="s">
        <v>77</v>
      </c>
      <c r="L31" s="51" t="s">
        <v>78</v>
      </c>
      <c r="M31" s="51">
        <v>1</v>
      </c>
      <c r="N31" s="51"/>
      <c r="O31" s="51"/>
      <c r="P31" s="51"/>
      <c r="Q31" s="51"/>
      <c r="R31" s="51"/>
      <c r="S31" s="51"/>
      <c r="T31" s="51"/>
      <c r="U31" s="53">
        <f t="shared" si="5"/>
        <v>60</v>
      </c>
      <c r="V31" s="54">
        <v>60</v>
      </c>
      <c r="W31" s="54">
        <f t="shared" si="6"/>
        <v>39.107</v>
      </c>
      <c r="X31" s="55">
        <f t="shared" si="7"/>
        <v>39.107</v>
      </c>
      <c r="Y31" s="54">
        <v>39.107</v>
      </c>
      <c r="Z31" s="54">
        <v>0</v>
      </c>
      <c r="AA31" s="54">
        <v>0</v>
      </c>
      <c r="AB31" s="56">
        <v>0</v>
      </c>
      <c r="AC31" s="57">
        <f t="shared" si="8"/>
        <v>0</v>
      </c>
      <c r="AD31" s="57">
        <v>0</v>
      </c>
      <c r="AE31" s="57">
        <v>0</v>
      </c>
      <c r="AF31" s="58">
        <v>0</v>
      </c>
      <c r="AG31" s="59">
        <v>1</v>
      </c>
      <c r="AH31" s="59">
        <v>0</v>
      </c>
      <c r="AI31" s="59">
        <v>17</v>
      </c>
      <c r="AJ31" s="59">
        <v>42</v>
      </c>
      <c r="AK31" s="59">
        <v>11</v>
      </c>
      <c r="AL31" s="59">
        <v>19</v>
      </c>
      <c r="AM31" s="52" t="s">
        <v>211</v>
      </c>
      <c r="AN31" s="60" t="s">
        <v>212</v>
      </c>
      <c r="AO31" s="60" t="s">
        <v>213</v>
      </c>
      <c r="AP31" s="51" t="s">
        <v>72</v>
      </c>
      <c r="AQ31" s="53" t="s">
        <v>81</v>
      </c>
      <c r="AR31" s="60" t="s">
        <v>214</v>
      </c>
      <c r="AS31" s="54">
        <v>39.107</v>
      </c>
    </row>
    <row r="32" s="3" customFormat="1" ht="156.75" spans="1:45">
      <c r="A32" s="51">
        <v>24</v>
      </c>
      <c r="B32" s="51" t="s">
        <v>58</v>
      </c>
      <c r="C32" s="51" t="s">
        <v>59</v>
      </c>
      <c r="D32" s="51" t="s">
        <v>83</v>
      </c>
      <c r="E32" s="51" t="s">
        <v>215</v>
      </c>
      <c r="F32" s="51" t="s">
        <v>61</v>
      </c>
      <c r="G32" s="51" t="s">
        <v>216</v>
      </c>
      <c r="H32" s="52" t="s">
        <v>217</v>
      </c>
      <c r="I32" s="51" t="s">
        <v>174</v>
      </c>
      <c r="J32" s="51" t="s">
        <v>65</v>
      </c>
      <c r="K32" s="51" t="s">
        <v>86</v>
      </c>
      <c r="L32" s="51" t="s">
        <v>87</v>
      </c>
      <c r="M32" s="51">
        <v>1</v>
      </c>
      <c r="N32" s="51"/>
      <c r="O32" s="51"/>
      <c r="P32" s="51"/>
      <c r="Q32" s="51"/>
      <c r="R32" s="51"/>
      <c r="S32" s="51"/>
      <c r="T32" s="51"/>
      <c r="U32" s="53">
        <f t="shared" si="5"/>
        <v>2124.58</v>
      </c>
      <c r="V32" s="54">
        <v>956.09</v>
      </c>
      <c r="W32" s="54">
        <f t="shared" si="6"/>
        <v>848.848644</v>
      </c>
      <c r="X32" s="55">
        <f t="shared" si="7"/>
        <v>848.848644</v>
      </c>
      <c r="Y32" s="54">
        <v>539.96255</v>
      </c>
      <c r="Z32" s="54">
        <v>3.91</v>
      </c>
      <c r="AA32" s="54">
        <v>293.48745</v>
      </c>
      <c r="AB32" s="56">
        <v>11.488644</v>
      </c>
      <c r="AC32" s="57">
        <f t="shared" si="8"/>
        <v>0</v>
      </c>
      <c r="AD32" s="57">
        <v>0</v>
      </c>
      <c r="AE32" s="57">
        <v>0</v>
      </c>
      <c r="AF32" s="58">
        <v>1168.49</v>
      </c>
      <c r="AG32" s="59">
        <v>12</v>
      </c>
      <c r="AH32" s="59">
        <v>2</v>
      </c>
      <c r="AI32" s="59">
        <v>110</v>
      </c>
      <c r="AJ32" s="59">
        <v>393</v>
      </c>
      <c r="AK32" s="59">
        <v>50</v>
      </c>
      <c r="AL32" s="59">
        <v>169</v>
      </c>
      <c r="AM32" s="52" t="s">
        <v>218</v>
      </c>
      <c r="AN32" s="60" t="s">
        <v>219</v>
      </c>
      <c r="AO32" s="60" t="s">
        <v>220</v>
      </c>
      <c r="AP32" s="51" t="s">
        <v>185</v>
      </c>
      <c r="AQ32" s="53" t="s">
        <v>186</v>
      </c>
      <c r="AR32" s="60" t="s">
        <v>186</v>
      </c>
      <c r="AS32" s="54">
        <v>683.51385</v>
      </c>
    </row>
    <row r="33" s="3" customFormat="1" ht="256.5" spans="1:45">
      <c r="A33" s="51">
        <v>25</v>
      </c>
      <c r="B33" s="51" t="s">
        <v>58</v>
      </c>
      <c r="C33" s="51" t="s">
        <v>59</v>
      </c>
      <c r="D33" s="51" t="s">
        <v>90</v>
      </c>
      <c r="E33" s="51" t="s">
        <v>221</v>
      </c>
      <c r="F33" s="51" t="s">
        <v>61</v>
      </c>
      <c r="G33" s="51" t="s">
        <v>222</v>
      </c>
      <c r="H33" s="52" t="s">
        <v>223</v>
      </c>
      <c r="I33" s="51" t="s">
        <v>174</v>
      </c>
      <c r="J33" s="51" t="s">
        <v>65</v>
      </c>
      <c r="K33" s="51" t="s">
        <v>92</v>
      </c>
      <c r="L33" s="51" t="s">
        <v>93</v>
      </c>
      <c r="M33" s="51">
        <v>1</v>
      </c>
      <c r="N33" s="51"/>
      <c r="O33" s="51"/>
      <c r="P33" s="51"/>
      <c r="Q33" s="51"/>
      <c r="R33" s="51"/>
      <c r="S33" s="51"/>
      <c r="T33" s="51"/>
      <c r="U33" s="53">
        <f t="shared" si="5"/>
        <v>500</v>
      </c>
      <c r="V33" s="54">
        <v>200</v>
      </c>
      <c r="W33" s="54">
        <f t="shared" si="6"/>
        <v>175</v>
      </c>
      <c r="X33" s="55">
        <f t="shared" si="7"/>
        <v>175</v>
      </c>
      <c r="Y33" s="54">
        <v>120</v>
      </c>
      <c r="Z33" s="54">
        <v>0</v>
      </c>
      <c r="AA33" s="54">
        <v>50</v>
      </c>
      <c r="AB33" s="56">
        <v>5</v>
      </c>
      <c r="AC33" s="57">
        <f t="shared" si="8"/>
        <v>0</v>
      </c>
      <c r="AD33" s="57">
        <v>0</v>
      </c>
      <c r="AE33" s="57">
        <v>0</v>
      </c>
      <c r="AF33" s="58">
        <v>300</v>
      </c>
      <c r="AG33" s="59">
        <v>1</v>
      </c>
      <c r="AH33" s="59">
        <v>0</v>
      </c>
      <c r="AI33" s="59">
        <v>30</v>
      </c>
      <c r="AJ33" s="59">
        <v>30</v>
      </c>
      <c r="AK33" s="59">
        <v>10</v>
      </c>
      <c r="AL33" s="59">
        <v>10</v>
      </c>
      <c r="AM33" s="52" t="s">
        <v>224</v>
      </c>
      <c r="AN33" s="60" t="s">
        <v>225</v>
      </c>
      <c r="AO33" s="60" t="s">
        <v>226</v>
      </c>
      <c r="AP33" s="51" t="s">
        <v>185</v>
      </c>
      <c r="AQ33" s="53" t="s">
        <v>186</v>
      </c>
      <c r="AR33" s="60" t="s">
        <v>186</v>
      </c>
      <c r="AS33" s="54">
        <v>175</v>
      </c>
    </row>
    <row r="34" s="3" customFormat="1" ht="114" spans="1:45">
      <c r="A34" s="51">
        <v>26</v>
      </c>
      <c r="B34" s="51" t="s">
        <v>58</v>
      </c>
      <c r="C34" s="51" t="s">
        <v>59</v>
      </c>
      <c r="D34" s="51" t="s">
        <v>105</v>
      </c>
      <c r="E34" s="51" t="s">
        <v>227</v>
      </c>
      <c r="F34" s="51" t="s">
        <v>61</v>
      </c>
      <c r="G34" s="51" t="s">
        <v>228</v>
      </c>
      <c r="H34" s="52" t="s">
        <v>229</v>
      </c>
      <c r="I34" s="51" t="s">
        <v>174</v>
      </c>
      <c r="J34" s="51" t="s">
        <v>65</v>
      </c>
      <c r="K34" s="51" t="s">
        <v>107</v>
      </c>
      <c r="L34" s="51" t="s">
        <v>108</v>
      </c>
      <c r="M34" s="51">
        <v>1</v>
      </c>
      <c r="N34" s="51"/>
      <c r="O34" s="51"/>
      <c r="P34" s="51"/>
      <c r="Q34" s="51"/>
      <c r="R34" s="51">
        <v>5400</v>
      </c>
      <c r="S34" s="51"/>
      <c r="T34" s="51"/>
      <c r="U34" s="53">
        <f t="shared" si="5"/>
        <v>945</v>
      </c>
      <c r="V34" s="54">
        <v>945</v>
      </c>
      <c r="W34" s="54">
        <f t="shared" si="6"/>
        <v>787</v>
      </c>
      <c r="X34" s="55">
        <f t="shared" si="7"/>
        <v>787</v>
      </c>
      <c r="Y34" s="54">
        <v>599</v>
      </c>
      <c r="Z34" s="54">
        <v>0</v>
      </c>
      <c r="AA34" s="54">
        <v>168</v>
      </c>
      <c r="AB34" s="56">
        <v>20</v>
      </c>
      <c r="AC34" s="57">
        <f t="shared" si="8"/>
        <v>0</v>
      </c>
      <c r="AD34" s="57">
        <v>0</v>
      </c>
      <c r="AE34" s="57">
        <v>0</v>
      </c>
      <c r="AF34" s="58">
        <v>0</v>
      </c>
      <c r="AG34" s="59">
        <v>7</v>
      </c>
      <c r="AH34" s="59">
        <v>2</v>
      </c>
      <c r="AI34" s="59">
        <v>110</v>
      </c>
      <c r="AJ34" s="59">
        <v>352</v>
      </c>
      <c r="AK34" s="59">
        <v>20</v>
      </c>
      <c r="AL34" s="59">
        <v>30</v>
      </c>
      <c r="AM34" s="52" t="s">
        <v>230</v>
      </c>
      <c r="AN34" s="60" t="s">
        <v>170</v>
      </c>
      <c r="AO34" s="60" t="s">
        <v>71</v>
      </c>
      <c r="AP34" s="51" t="s">
        <v>185</v>
      </c>
      <c r="AQ34" s="53" t="s">
        <v>186</v>
      </c>
      <c r="AR34" s="60" t="s">
        <v>186</v>
      </c>
      <c r="AS34" s="54">
        <v>651.345</v>
      </c>
    </row>
    <row r="35" s="3" customFormat="1" ht="142.5" spans="1:45">
      <c r="A35" s="51">
        <v>27</v>
      </c>
      <c r="B35" s="51" t="s">
        <v>58</v>
      </c>
      <c r="C35" s="51" t="s">
        <v>59</v>
      </c>
      <c r="D35" s="51" t="s">
        <v>111</v>
      </c>
      <c r="E35" s="51" t="s">
        <v>231</v>
      </c>
      <c r="F35" s="51" t="s">
        <v>61</v>
      </c>
      <c r="G35" s="51" t="s">
        <v>232</v>
      </c>
      <c r="H35" s="52" t="s">
        <v>233</v>
      </c>
      <c r="I35" s="51" t="s">
        <v>193</v>
      </c>
      <c r="J35" s="51" t="s">
        <v>65</v>
      </c>
      <c r="K35" s="51" t="s">
        <v>113</v>
      </c>
      <c r="L35" s="51" t="s">
        <v>114</v>
      </c>
      <c r="M35" s="51">
        <v>1</v>
      </c>
      <c r="N35" s="51"/>
      <c r="O35" s="51"/>
      <c r="P35" s="51"/>
      <c r="Q35" s="51"/>
      <c r="R35" s="51"/>
      <c r="S35" s="51"/>
      <c r="T35" s="51"/>
      <c r="U35" s="53">
        <f t="shared" si="5"/>
        <v>46.11</v>
      </c>
      <c r="V35" s="54">
        <v>46.11</v>
      </c>
      <c r="W35" s="54">
        <f t="shared" si="6"/>
        <v>44.6933</v>
      </c>
      <c r="X35" s="55">
        <f t="shared" si="7"/>
        <v>44.6933</v>
      </c>
      <c r="Y35" s="54">
        <v>0</v>
      </c>
      <c r="Z35" s="54">
        <v>0</v>
      </c>
      <c r="AA35" s="54">
        <v>44.6933</v>
      </c>
      <c r="AB35" s="56">
        <v>0</v>
      </c>
      <c r="AC35" s="57">
        <f t="shared" si="8"/>
        <v>0</v>
      </c>
      <c r="AD35" s="57">
        <v>0</v>
      </c>
      <c r="AE35" s="57">
        <v>0</v>
      </c>
      <c r="AF35" s="58">
        <v>0</v>
      </c>
      <c r="AG35" s="59">
        <v>0</v>
      </c>
      <c r="AH35" s="59">
        <v>1</v>
      </c>
      <c r="AI35" s="59">
        <v>71</v>
      </c>
      <c r="AJ35" s="59">
        <v>298</v>
      </c>
      <c r="AK35" s="59">
        <v>11</v>
      </c>
      <c r="AL35" s="59">
        <v>39</v>
      </c>
      <c r="AM35" s="52" t="s">
        <v>234</v>
      </c>
      <c r="AN35" s="60" t="s">
        <v>235</v>
      </c>
      <c r="AO35" s="60" t="s">
        <v>226</v>
      </c>
      <c r="AP35" s="51" t="s">
        <v>72</v>
      </c>
      <c r="AQ35" s="53" t="s">
        <v>117</v>
      </c>
      <c r="AR35" s="60" t="s">
        <v>236</v>
      </c>
      <c r="AS35" s="54">
        <v>18.387693</v>
      </c>
    </row>
    <row r="36" s="3" customFormat="1" ht="114" spans="1:45">
      <c r="A36" s="51">
        <v>28</v>
      </c>
      <c r="B36" s="51" t="s">
        <v>58</v>
      </c>
      <c r="C36" s="51" t="s">
        <v>59</v>
      </c>
      <c r="D36" s="51" t="s">
        <v>111</v>
      </c>
      <c r="E36" s="51" t="s">
        <v>231</v>
      </c>
      <c r="F36" s="51" t="s">
        <v>61</v>
      </c>
      <c r="G36" s="51" t="s">
        <v>237</v>
      </c>
      <c r="H36" s="52" t="s">
        <v>238</v>
      </c>
      <c r="I36" s="51" t="s">
        <v>193</v>
      </c>
      <c r="J36" s="51" t="s">
        <v>65</v>
      </c>
      <c r="K36" s="51" t="s">
        <v>113</v>
      </c>
      <c r="L36" s="51" t="s">
        <v>114</v>
      </c>
      <c r="M36" s="51">
        <v>1</v>
      </c>
      <c r="N36" s="51"/>
      <c r="O36" s="51"/>
      <c r="P36" s="51"/>
      <c r="Q36" s="51"/>
      <c r="R36" s="51"/>
      <c r="S36" s="51"/>
      <c r="T36" s="51"/>
      <c r="U36" s="53">
        <f t="shared" si="5"/>
        <v>35</v>
      </c>
      <c r="V36" s="54">
        <v>35</v>
      </c>
      <c r="W36" s="54">
        <f t="shared" si="6"/>
        <v>34.8953</v>
      </c>
      <c r="X36" s="55">
        <f t="shared" si="7"/>
        <v>34.8953</v>
      </c>
      <c r="Y36" s="54">
        <v>0</v>
      </c>
      <c r="Z36" s="54">
        <v>0</v>
      </c>
      <c r="AA36" s="54">
        <v>30</v>
      </c>
      <c r="AB36" s="56">
        <v>4.8953</v>
      </c>
      <c r="AC36" s="57">
        <f t="shared" si="8"/>
        <v>0</v>
      </c>
      <c r="AD36" s="57">
        <v>0</v>
      </c>
      <c r="AE36" s="57">
        <v>0</v>
      </c>
      <c r="AF36" s="58">
        <v>0</v>
      </c>
      <c r="AG36" s="59">
        <v>0</v>
      </c>
      <c r="AH36" s="59">
        <v>1</v>
      </c>
      <c r="AI36" s="59">
        <v>71</v>
      </c>
      <c r="AJ36" s="59">
        <v>298</v>
      </c>
      <c r="AK36" s="59">
        <v>11</v>
      </c>
      <c r="AL36" s="59">
        <v>39</v>
      </c>
      <c r="AM36" s="52" t="s">
        <v>234</v>
      </c>
      <c r="AN36" s="60" t="s">
        <v>165</v>
      </c>
      <c r="AO36" s="60" t="s">
        <v>239</v>
      </c>
      <c r="AP36" s="51" t="s">
        <v>72</v>
      </c>
      <c r="AQ36" s="53" t="s">
        <v>117</v>
      </c>
      <c r="AR36" s="60" t="s">
        <v>236</v>
      </c>
      <c r="AS36" s="54">
        <v>17.44765</v>
      </c>
    </row>
    <row r="37" s="3" customFormat="1" ht="128.25" spans="1:45">
      <c r="A37" s="51">
        <v>29</v>
      </c>
      <c r="B37" s="51" t="s">
        <v>58</v>
      </c>
      <c r="C37" s="51" t="s">
        <v>59</v>
      </c>
      <c r="D37" s="51" t="s">
        <v>119</v>
      </c>
      <c r="E37" s="51" t="s">
        <v>240</v>
      </c>
      <c r="F37" s="51" t="s">
        <v>61</v>
      </c>
      <c r="G37" s="51" t="s">
        <v>241</v>
      </c>
      <c r="H37" s="52" t="s">
        <v>242</v>
      </c>
      <c r="I37" s="51" t="s">
        <v>174</v>
      </c>
      <c r="J37" s="51" t="s">
        <v>65</v>
      </c>
      <c r="K37" s="51" t="s">
        <v>121</v>
      </c>
      <c r="L37" s="51" t="s">
        <v>122</v>
      </c>
      <c r="M37" s="51">
        <v>1</v>
      </c>
      <c r="N37" s="51"/>
      <c r="O37" s="51"/>
      <c r="P37" s="51"/>
      <c r="Q37" s="51"/>
      <c r="R37" s="51"/>
      <c r="S37" s="51"/>
      <c r="T37" s="51"/>
      <c r="U37" s="53">
        <f t="shared" si="5"/>
        <v>750</v>
      </c>
      <c r="V37" s="54">
        <v>750</v>
      </c>
      <c r="W37" s="54">
        <f t="shared" si="6"/>
        <v>510</v>
      </c>
      <c r="X37" s="55">
        <f t="shared" si="7"/>
        <v>510</v>
      </c>
      <c r="Y37" s="54">
        <v>500</v>
      </c>
      <c r="Z37" s="54">
        <v>0</v>
      </c>
      <c r="AA37" s="54">
        <v>10</v>
      </c>
      <c r="AB37" s="56">
        <v>0</v>
      </c>
      <c r="AC37" s="57">
        <f t="shared" si="8"/>
        <v>0</v>
      </c>
      <c r="AD37" s="57">
        <v>0</v>
      </c>
      <c r="AE37" s="57">
        <v>0</v>
      </c>
      <c r="AF37" s="58">
        <v>0</v>
      </c>
      <c r="AG37" s="59">
        <v>4</v>
      </c>
      <c r="AH37" s="59">
        <v>2</v>
      </c>
      <c r="AI37" s="59">
        <v>60</v>
      </c>
      <c r="AJ37" s="59">
        <v>238</v>
      </c>
      <c r="AK37" s="59">
        <v>6</v>
      </c>
      <c r="AL37" s="59">
        <v>25</v>
      </c>
      <c r="AM37" s="52" t="s">
        <v>243</v>
      </c>
      <c r="AN37" s="60" t="s">
        <v>244</v>
      </c>
      <c r="AO37" s="60" t="s">
        <v>245</v>
      </c>
      <c r="AP37" s="51" t="s">
        <v>185</v>
      </c>
      <c r="AQ37" s="53" t="s">
        <v>186</v>
      </c>
      <c r="AR37" s="60" t="s">
        <v>186</v>
      </c>
      <c r="AS37" s="54">
        <v>510</v>
      </c>
    </row>
    <row r="38" s="3" customFormat="1" ht="142.5" spans="1:45">
      <c r="A38" s="51">
        <v>30</v>
      </c>
      <c r="B38" s="51" t="s">
        <v>58</v>
      </c>
      <c r="C38" s="51" t="s">
        <v>59</v>
      </c>
      <c r="D38" s="51" t="s">
        <v>126</v>
      </c>
      <c r="E38" s="51" t="s">
        <v>246</v>
      </c>
      <c r="F38" s="51" t="s">
        <v>61</v>
      </c>
      <c r="G38" s="51" t="s">
        <v>247</v>
      </c>
      <c r="H38" s="52" t="s">
        <v>248</v>
      </c>
      <c r="I38" s="51" t="s">
        <v>174</v>
      </c>
      <c r="J38" s="51" t="s">
        <v>65</v>
      </c>
      <c r="K38" s="51" t="s">
        <v>128</v>
      </c>
      <c r="L38" s="51" t="s">
        <v>129</v>
      </c>
      <c r="M38" s="51">
        <v>1</v>
      </c>
      <c r="N38" s="51"/>
      <c r="O38" s="51">
        <v>100</v>
      </c>
      <c r="P38" s="51"/>
      <c r="Q38" s="51"/>
      <c r="R38" s="51"/>
      <c r="S38" s="51"/>
      <c r="T38" s="51"/>
      <c r="U38" s="53">
        <f t="shared" si="5"/>
        <v>220</v>
      </c>
      <c r="V38" s="54">
        <v>50</v>
      </c>
      <c r="W38" s="54">
        <f t="shared" si="6"/>
        <v>44.5</v>
      </c>
      <c r="X38" s="55">
        <f t="shared" si="7"/>
        <v>44.5</v>
      </c>
      <c r="Y38" s="54">
        <v>30</v>
      </c>
      <c r="Z38" s="54">
        <v>0</v>
      </c>
      <c r="AA38" s="54">
        <v>14.5</v>
      </c>
      <c r="AB38" s="56">
        <v>0</v>
      </c>
      <c r="AC38" s="57">
        <f t="shared" si="8"/>
        <v>0</v>
      </c>
      <c r="AD38" s="57">
        <v>0</v>
      </c>
      <c r="AE38" s="57">
        <v>0</v>
      </c>
      <c r="AF38" s="58">
        <v>170</v>
      </c>
      <c r="AG38" s="59">
        <v>1</v>
      </c>
      <c r="AH38" s="59">
        <v>0</v>
      </c>
      <c r="AI38" s="59">
        <v>70</v>
      </c>
      <c r="AJ38" s="59">
        <v>351</v>
      </c>
      <c r="AK38" s="59">
        <v>12</v>
      </c>
      <c r="AL38" s="59">
        <v>39</v>
      </c>
      <c r="AM38" s="52" t="s">
        <v>249</v>
      </c>
      <c r="AN38" s="60" t="s">
        <v>250</v>
      </c>
      <c r="AO38" s="60" t="s">
        <v>71</v>
      </c>
      <c r="AP38" s="51" t="s">
        <v>72</v>
      </c>
      <c r="AQ38" s="53" t="s">
        <v>96</v>
      </c>
      <c r="AR38" s="60" t="s">
        <v>251</v>
      </c>
      <c r="AS38" s="54">
        <v>43.7879</v>
      </c>
    </row>
    <row r="39" s="3" customFormat="1" ht="199.5" spans="1:45">
      <c r="A39" s="51">
        <v>31</v>
      </c>
      <c r="B39" s="51" t="s">
        <v>58</v>
      </c>
      <c r="C39" s="51" t="s">
        <v>59</v>
      </c>
      <c r="D39" s="51" t="s">
        <v>126</v>
      </c>
      <c r="E39" s="51" t="s">
        <v>246</v>
      </c>
      <c r="F39" s="51" t="s">
        <v>61</v>
      </c>
      <c r="G39" s="51" t="s">
        <v>252</v>
      </c>
      <c r="H39" s="52" t="s">
        <v>253</v>
      </c>
      <c r="I39" s="51" t="s">
        <v>174</v>
      </c>
      <c r="J39" s="51" t="s">
        <v>65</v>
      </c>
      <c r="K39" s="51" t="s">
        <v>128</v>
      </c>
      <c r="L39" s="51" t="s">
        <v>129</v>
      </c>
      <c r="M39" s="51">
        <v>1</v>
      </c>
      <c r="N39" s="51"/>
      <c r="O39" s="51"/>
      <c r="P39" s="51"/>
      <c r="Q39" s="51"/>
      <c r="R39" s="51"/>
      <c r="S39" s="51"/>
      <c r="T39" s="51"/>
      <c r="U39" s="53">
        <f t="shared" si="5"/>
        <v>880</v>
      </c>
      <c r="V39" s="54">
        <v>380</v>
      </c>
      <c r="W39" s="54">
        <f t="shared" si="6"/>
        <v>335</v>
      </c>
      <c r="X39" s="55">
        <f t="shared" si="7"/>
        <v>335</v>
      </c>
      <c r="Y39" s="54">
        <v>230</v>
      </c>
      <c r="Z39" s="54">
        <v>0</v>
      </c>
      <c r="AA39" s="54">
        <v>100</v>
      </c>
      <c r="AB39" s="56">
        <v>5</v>
      </c>
      <c r="AC39" s="57">
        <f t="shared" si="8"/>
        <v>0</v>
      </c>
      <c r="AD39" s="57">
        <v>0</v>
      </c>
      <c r="AE39" s="57">
        <v>0</v>
      </c>
      <c r="AF39" s="58">
        <v>500</v>
      </c>
      <c r="AG39" s="59">
        <v>1</v>
      </c>
      <c r="AH39" s="59">
        <v>1</v>
      </c>
      <c r="AI39" s="59">
        <v>850</v>
      </c>
      <c r="AJ39" s="59">
        <v>3724</v>
      </c>
      <c r="AK39" s="59">
        <v>112</v>
      </c>
      <c r="AL39" s="59">
        <v>398</v>
      </c>
      <c r="AM39" s="52" t="s">
        <v>254</v>
      </c>
      <c r="AN39" s="60" t="s">
        <v>255</v>
      </c>
      <c r="AO39" s="60" t="s">
        <v>71</v>
      </c>
      <c r="AP39" s="51" t="s">
        <v>185</v>
      </c>
      <c r="AQ39" s="53" t="s">
        <v>186</v>
      </c>
      <c r="AR39" s="60" t="s">
        <v>186</v>
      </c>
      <c r="AS39" s="54">
        <v>302.3997</v>
      </c>
    </row>
    <row r="40" s="3" customFormat="1" ht="142.5" spans="1:45">
      <c r="A40" s="51">
        <v>32</v>
      </c>
      <c r="B40" s="51" t="s">
        <v>58</v>
      </c>
      <c r="C40" s="51" t="s">
        <v>59</v>
      </c>
      <c r="D40" s="51" t="s">
        <v>126</v>
      </c>
      <c r="E40" s="51" t="s">
        <v>256</v>
      </c>
      <c r="F40" s="51" t="s">
        <v>61</v>
      </c>
      <c r="G40" s="51" t="s">
        <v>257</v>
      </c>
      <c r="H40" s="52" t="s">
        <v>258</v>
      </c>
      <c r="I40" s="51" t="s">
        <v>193</v>
      </c>
      <c r="J40" s="51" t="s">
        <v>65</v>
      </c>
      <c r="K40" s="51" t="s">
        <v>128</v>
      </c>
      <c r="L40" s="51" t="s">
        <v>129</v>
      </c>
      <c r="M40" s="51">
        <v>1</v>
      </c>
      <c r="N40" s="51"/>
      <c r="O40" s="51"/>
      <c r="P40" s="51"/>
      <c r="Q40" s="51"/>
      <c r="R40" s="51"/>
      <c r="S40" s="51"/>
      <c r="T40" s="51"/>
      <c r="U40" s="53">
        <f t="shared" si="5"/>
        <v>245</v>
      </c>
      <c r="V40" s="54">
        <v>235</v>
      </c>
      <c r="W40" s="54">
        <f t="shared" si="6"/>
        <v>205.5</v>
      </c>
      <c r="X40" s="55">
        <f t="shared" si="7"/>
        <v>205.5</v>
      </c>
      <c r="Y40" s="54">
        <v>140</v>
      </c>
      <c r="Z40" s="54">
        <v>0</v>
      </c>
      <c r="AA40" s="54">
        <v>53.5</v>
      </c>
      <c r="AB40" s="56">
        <v>12</v>
      </c>
      <c r="AC40" s="57">
        <f t="shared" si="8"/>
        <v>0</v>
      </c>
      <c r="AD40" s="57">
        <v>0</v>
      </c>
      <c r="AE40" s="57">
        <v>0</v>
      </c>
      <c r="AF40" s="58">
        <v>10</v>
      </c>
      <c r="AG40" s="59">
        <v>0</v>
      </c>
      <c r="AH40" s="59">
        <v>1</v>
      </c>
      <c r="AI40" s="59">
        <v>56</v>
      </c>
      <c r="AJ40" s="59">
        <v>231</v>
      </c>
      <c r="AK40" s="59">
        <v>28</v>
      </c>
      <c r="AL40" s="59">
        <v>116</v>
      </c>
      <c r="AM40" s="52" t="s">
        <v>259</v>
      </c>
      <c r="AN40" s="60" t="s">
        <v>255</v>
      </c>
      <c r="AO40" s="60" t="s">
        <v>260</v>
      </c>
      <c r="AP40" s="51" t="s">
        <v>185</v>
      </c>
      <c r="AQ40" s="53" t="s">
        <v>186</v>
      </c>
      <c r="AR40" s="60" t="s">
        <v>186</v>
      </c>
      <c r="AS40" s="54">
        <v>169.3089</v>
      </c>
    </row>
    <row r="41" s="3" customFormat="1" ht="156.75" spans="1:45">
      <c r="A41" s="51">
        <v>33</v>
      </c>
      <c r="B41" s="51" t="s">
        <v>58</v>
      </c>
      <c r="C41" s="51" t="s">
        <v>59</v>
      </c>
      <c r="D41" s="51" t="s">
        <v>133</v>
      </c>
      <c r="E41" s="51" t="s">
        <v>261</v>
      </c>
      <c r="F41" s="51" t="s">
        <v>61</v>
      </c>
      <c r="G41" s="51" t="s">
        <v>262</v>
      </c>
      <c r="H41" s="52" t="s">
        <v>263</v>
      </c>
      <c r="I41" s="51" t="s">
        <v>193</v>
      </c>
      <c r="J41" s="51" t="s">
        <v>65</v>
      </c>
      <c r="K41" s="51" t="s">
        <v>135</v>
      </c>
      <c r="L41" s="51" t="s">
        <v>136</v>
      </c>
      <c r="M41" s="51">
        <v>1</v>
      </c>
      <c r="N41" s="51"/>
      <c r="O41" s="51"/>
      <c r="P41" s="51"/>
      <c r="Q41" s="51"/>
      <c r="R41" s="51"/>
      <c r="S41" s="51"/>
      <c r="T41" s="51"/>
      <c r="U41" s="53">
        <f t="shared" si="5"/>
        <v>290</v>
      </c>
      <c r="V41" s="54">
        <v>280</v>
      </c>
      <c r="W41" s="54">
        <f t="shared" si="6"/>
        <v>265</v>
      </c>
      <c r="X41" s="55">
        <f t="shared" si="7"/>
        <v>265</v>
      </c>
      <c r="Y41" s="54">
        <v>195</v>
      </c>
      <c r="Z41" s="54">
        <v>0</v>
      </c>
      <c r="AA41" s="54">
        <v>65</v>
      </c>
      <c r="AB41" s="56">
        <v>5</v>
      </c>
      <c r="AC41" s="57">
        <f t="shared" si="8"/>
        <v>0</v>
      </c>
      <c r="AD41" s="57">
        <v>0</v>
      </c>
      <c r="AE41" s="57">
        <v>0</v>
      </c>
      <c r="AF41" s="58">
        <v>10</v>
      </c>
      <c r="AG41" s="59">
        <v>0</v>
      </c>
      <c r="AH41" s="59">
        <v>1</v>
      </c>
      <c r="AI41" s="59">
        <v>847</v>
      </c>
      <c r="AJ41" s="59">
        <v>3641</v>
      </c>
      <c r="AK41" s="59">
        <v>59</v>
      </c>
      <c r="AL41" s="59">
        <v>203</v>
      </c>
      <c r="AM41" s="52" t="s">
        <v>264</v>
      </c>
      <c r="AN41" s="60" t="s">
        <v>265</v>
      </c>
      <c r="AO41" s="60" t="s">
        <v>266</v>
      </c>
      <c r="AP41" s="51" t="s">
        <v>185</v>
      </c>
      <c r="AQ41" s="53" t="s">
        <v>186</v>
      </c>
      <c r="AR41" s="60" t="s">
        <v>186</v>
      </c>
      <c r="AS41" s="54">
        <v>195</v>
      </c>
    </row>
    <row r="42" s="3" customFormat="1" ht="199.5" spans="1:45">
      <c r="A42" s="51">
        <v>34</v>
      </c>
      <c r="B42" s="51" t="s">
        <v>58</v>
      </c>
      <c r="C42" s="51" t="s">
        <v>59</v>
      </c>
      <c r="D42" s="51" t="s">
        <v>144</v>
      </c>
      <c r="E42" s="51" t="s">
        <v>267</v>
      </c>
      <c r="F42" s="51" t="s">
        <v>61</v>
      </c>
      <c r="G42" s="51" t="s">
        <v>268</v>
      </c>
      <c r="H42" s="52" t="s">
        <v>269</v>
      </c>
      <c r="I42" s="51" t="s">
        <v>193</v>
      </c>
      <c r="J42" s="51" t="s">
        <v>65</v>
      </c>
      <c r="K42" s="51" t="s">
        <v>146</v>
      </c>
      <c r="L42" s="51" t="s">
        <v>147</v>
      </c>
      <c r="M42" s="51">
        <v>1</v>
      </c>
      <c r="N42" s="51"/>
      <c r="O42" s="51"/>
      <c r="P42" s="51"/>
      <c r="Q42" s="51"/>
      <c r="R42" s="51"/>
      <c r="S42" s="51"/>
      <c r="T42" s="51"/>
      <c r="U42" s="53">
        <f t="shared" si="5"/>
        <v>780</v>
      </c>
      <c r="V42" s="54">
        <v>350</v>
      </c>
      <c r="W42" s="54">
        <f t="shared" si="6"/>
        <v>349.5</v>
      </c>
      <c r="X42" s="55">
        <f t="shared" si="7"/>
        <v>349.5</v>
      </c>
      <c r="Y42" s="54">
        <v>230</v>
      </c>
      <c r="Z42" s="54">
        <v>0</v>
      </c>
      <c r="AA42" s="54">
        <v>110</v>
      </c>
      <c r="AB42" s="56">
        <v>9.5</v>
      </c>
      <c r="AC42" s="57">
        <f t="shared" si="8"/>
        <v>0</v>
      </c>
      <c r="AD42" s="57">
        <v>0</v>
      </c>
      <c r="AE42" s="57">
        <v>0</v>
      </c>
      <c r="AF42" s="58">
        <v>430</v>
      </c>
      <c r="AG42" s="59">
        <v>3</v>
      </c>
      <c r="AH42" s="59">
        <v>1</v>
      </c>
      <c r="AI42" s="59">
        <v>12</v>
      </c>
      <c r="AJ42" s="59">
        <v>61</v>
      </c>
      <c r="AK42" s="59">
        <v>8</v>
      </c>
      <c r="AL42" s="59">
        <v>32</v>
      </c>
      <c r="AM42" s="52" t="s">
        <v>270</v>
      </c>
      <c r="AN42" s="60" t="s">
        <v>89</v>
      </c>
      <c r="AO42" s="60" t="s">
        <v>71</v>
      </c>
      <c r="AP42" s="51" t="s">
        <v>185</v>
      </c>
      <c r="AQ42" s="53" t="s">
        <v>186</v>
      </c>
      <c r="AR42" s="60" t="s">
        <v>186</v>
      </c>
      <c r="AS42" s="54">
        <v>349.5</v>
      </c>
    </row>
    <row r="43" s="3" customFormat="1" ht="171" spans="1:45">
      <c r="A43" s="51">
        <v>35</v>
      </c>
      <c r="B43" s="51" t="s">
        <v>58</v>
      </c>
      <c r="C43" s="51" t="s">
        <v>59</v>
      </c>
      <c r="D43" s="51" t="s">
        <v>149</v>
      </c>
      <c r="E43" s="51" t="s">
        <v>271</v>
      </c>
      <c r="F43" s="51" t="s">
        <v>61</v>
      </c>
      <c r="G43" s="51" t="s">
        <v>272</v>
      </c>
      <c r="H43" s="52" t="s">
        <v>273</v>
      </c>
      <c r="I43" s="51" t="s">
        <v>174</v>
      </c>
      <c r="J43" s="51" t="s">
        <v>65</v>
      </c>
      <c r="K43" s="51" t="s">
        <v>151</v>
      </c>
      <c r="L43" s="51" t="s">
        <v>152</v>
      </c>
      <c r="M43" s="51">
        <v>1</v>
      </c>
      <c r="N43" s="51"/>
      <c r="O43" s="51"/>
      <c r="P43" s="51"/>
      <c r="Q43" s="51"/>
      <c r="R43" s="51"/>
      <c r="S43" s="51">
        <v>340000</v>
      </c>
      <c r="T43" s="51"/>
      <c r="U43" s="53">
        <f t="shared" si="5"/>
        <v>422.4571</v>
      </c>
      <c r="V43" s="54">
        <v>289.4571</v>
      </c>
      <c r="W43" s="54">
        <f t="shared" si="6"/>
        <v>260.3699</v>
      </c>
      <c r="X43" s="55">
        <f t="shared" si="7"/>
        <v>260.3699</v>
      </c>
      <c r="Y43" s="54">
        <v>143</v>
      </c>
      <c r="Z43" s="54">
        <v>34</v>
      </c>
      <c r="AA43" s="54">
        <v>78.3699</v>
      </c>
      <c r="AB43" s="56">
        <v>5</v>
      </c>
      <c r="AC43" s="57">
        <f t="shared" si="8"/>
        <v>0</v>
      </c>
      <c r="AD43" s="57">
        <v>0</v>
      </c>
      <c r="AE43" s="57">
        <v>0</v>
      </c>
      <c r="AF43" s="58">
        <v>133</v>
      </c>
      <c r="AG43" s="59">
        <v>5</v>
      </c>
      <c r="AH43" s="59">
        <v>1</v>
      </c>
      <c r="AI43" s="59">
        <v>78</v>
      </c>
      <c r="AJ43" s="59">
        <v>418</v>
      </c>
      <c r="AK43" s="59">
        <v>3</v>
      </c>
      <c r="AL43" s="59">
        <v>12</v>
      </c>
      <c r="AM43" s="52" t="s">
        <v>274</v>
      </c>
      <c r="AN43" s="60" t="s">
        <v>275</v>
      </c>
      <c r="AO43" s="60" t="s">
        <v>71</v>
      </c>
      <c r="AP43" s="51" t="s">
        <v>185</v>
      </c>
      <c r="AQ43" s="53" t="s">
        <v>186</v>
      </c>
      <c r="AR43" s="60" t="s">
        <v>186</v>
      </c>
      <c r="AS43" s="54">
        <v>216.323219</v>
      </c>
    </row>
    <row r="44" s="3" customFormat="1" ht="142.5" spans="1:45">
      <c r="A44" s="51">
        <v>36</v>
      </c>
      <c r="B44" s="51" t="s">
        <v>58</v>
      </c>
      <c r="C44" s="51" t="s">
        <v>59</v>
      </c>
      <c r="D44" s="51" t="s">
        <v>149</v>
      </c>
      <c r="E44" s="51" t="s">
        <v>276</v>
      </c>
      <c r="F44" s="51" t="s">
        <v>61</v>
      </c>
      <c r="G44" s="51" t="s">
        <v>277</v>
      </c>
      <c r="H44" s="52" t="s">
        <v>278</v>
      </c>
      <c r="I44" s="51" t="s">
        <v>174</v>
      </c>
      <c r="J44" s="51" t="s">
        <v>65</v>
      </c>
      <c r="K44" s="51" t="s">
        <v>151</v>
      </c>
      <c r="L44" s="51" t="s">
        <v>152</v>
      </c>
      <c r="M44" s="51">
        <v>1</v>
      </c>
      <c r="N44" s="51"/>
      <c r="O44" s="51">
        <v>80</v>
      </c>
      <c r="P44" s="51"/>
      <c r="Q44" s="51"/>
      <c r="R44" s="51"/>
      <c r="S44" s="51"/>
      <c r="T44" s="51"/>
      <c r="U44" s="53">
        <f t="shared" si="5"/>
        <v>312.78</v>
      </c>
      <c r="V44" s="54">
        <v>133.51</v>
      </c>
      <c r="W44" s="54">
        <f t="shared" si="6"/>
        <v>116</v>
      </c>
      <c r="X44" s="55">
        <f t="shared" si="7"/>
        <v>116</v>
      </c>
      <c r="Y44" s="54">
        <v>90</v>
      </c>
      <c r="Z44" s="54">
        <v>0</v>
      </c>
      <c r="AA44" s="54">
        <v>21</v>
      </c>
      <c r="AB44" s="56">
        <v>5</v>
      </c>
      <c r="AC44" s="57">
        <f t="shared" si="8"/>
        <v>0</v>
      </c>
      <c r="AD44" s="57">
        <v>0</v>
      </c>
      <c r="AE44" s="57">
        <v>0</v>
      </c>
      <c r="AF44" s="58">
        <v>179.27</v>
      </c>
      <c r="AG44" s="59">
        <v>1</v>
      </c>
      <c r="AH44" s="59">
        <v>0</v>
      </c>
      <c r="AI44" s="59">
        <v>482</v>
      </c>
      <c r="AJ44" s="59">
        <v>1710</v>
      </c>
      <c r="AK44" s="59">
        <v>163</v>
      </c>
      <c r="AL44" s="59">
        <v>643</v>
      </c>
      <c r="AM44" s="52" t="s">
        <v>279</v>
      </c>
      <c r="AN44" s="60" t="s">
        <v>153</v>
      </c>
      <c r="AO44" s="60" t="s">
        <v>280</v>
      </c>
      <c r="AP44" s="51" t="s">
        <v>72</v>
      </c>
      <c r="AQ44" s="53" t="s">
        <v>96</v>
      </c>
      <c r="AR44" s="60" t="s">
        <v>281</v>
      </c>
      <c r="AS44" s="54">
        <v>116</v>
      </c>
    </row>
    <row r="45" s="3" customFormat="1" ht="156.75" spans="1:45">
      <c r="A45" s="51">
        <v>37</v>
      </c>
      <c r="B45" s="51" t="s">
        <v>58</v>
      </c>
      <c r="C45" s="51" t="s">
        <v>59</v>
      </c>
      <c r="D45" s="51" t="s">
        <v>166</v>
      </c>
      <c r="E45" s="51" t="s">
        <v>282</v>
      </c>
      <c r="F45" s="51" t="s">
        <v>61</v>
      </c>
      <c r="G45" s="51" t="s">
        <v>283</v>
      </c>
      <c r="H45" s="52" t="s">
        <v>284</v>
      </c>
      <c r="I45" s="51" t="s">
        <v>174</v>
      </c>
      <c r="J45" s="51" t="s">
        <v>65</v>
      </c>
      <c r="K45" s="51" t="s">
        <v>168</v>
      </c>
      <c r="L45" s="51" t="s">
        <v>169</v>
      </c>
      <c r="M45" s="51">
        <v>1</v>
      </c>
      <c r="N45" s="51"/>
      <c r="O45" s="51">
        <v>100</v>
      </c>
      <c r="P45" s="51"/>
      <c r="Q45" s="51"/>
      <c r="R45" s="51"/>
      <c r="S45" s="51"/>
      <c r="T45" s="51"/>
      <c r="U45" s="53">
        <f t="shared" si="5"/>
        <v>471.9</v>
      </c>
      <c r="V45" s="54">
        <v>211.8</v>
      </c>
      <c r="W45" s="54">
        <f t="shared" si="6"/>
        <v>205</v>
      </c>
      <c r="X45" s="55">
        <f t="shared" si="7"/>
        <v>205</v>
      </c>
      <c r="Y45" s="54">
        <v>135</v>
      </c>
      <c r="Z45" s="54">
        <v>0</v>
      </c>
      <c r="AA45" s="54">
        <v>65</v>
      </c>
      <c r="AB45" s="56">
        <v>5</v>
      </c>
      <c r="AC45" s="57">
        <f t="shared" si="8"/>
        <v>0</v>
      </c>
      <c r="AD45" s="57">
        <v>0</v>
      </c>
      <c r="AE45" s="57">
        <v>0</v>
      </c>
      <c r="AF45" s="58">
        <v>260.1</v>
      </c>
      <c r="AG45" s="59">
        <v>1</v>
      </c>
      <c r="AH45" s="59">
        <v>0</v>
      </c>
      <c r="AI45" s="59">
        <v>30</v>
      </c>
      <c r="AJ45" s="59">
        <v>40</v>
      </c>
      <c r="AK45" s="59">
        <v>5</v>
      </c>
      <c r="AL45" s="59">
        <v>15</v>
      </c>
      <c r="AM45" s="52" t="s">
        <v>285</v>
      </c>
      <c r="AN45" s="60" t="s">
        <v>286</v>
      </c>
      <c r="AO45" s="60" t="s">
        <v>287</v>
      </c>
      <c r="AP45" s="51" t="s">
        <v>72</v>
      </c>
      <c r="AQ45" s="53" t="s">
        <v>96</v>
      </c>
      <c r="AR45" s="60" t="s">
        <v>288</v>
      </c>
      <c r="AS45" s="54">
        <v>189</v>
      </c>
    </row>
    <row r="46" s="3" customFormat="1" ht="114" spans="1:45">
      <c r="A46" s="51">
        <v>38</v>
      </c>
      <c r="B46" s="51" t="s">
        <v>58</v>
      </c>
      <c r="C46" s="51" t="s">
        <v>59</v>
      </c>
      <c r="D46" s="51" t="s">
        <v>60</v>
      </c>
      <c r="E46" s="51"/>
      <c r="F46" s="51" t="s">
        <v>61</v>
      </c>
      <c r="G46" s="51" t="s">
        <v>289</v>
      </c>
      <c r="H46" s="63" t="s">
        <v>290</v>
      </c>
      <c r="I46" s="51" t="s">
        <v>291</v>
      </c>
      <c r="J46" s="51" t="s">
        <v>65</v>
      </c>
      <c r="K46" s="51" t="s">
        <v>66</v>
      </c>
      <c r="L46" s="51" t="s">
        <v>67</v>
      </c>
      <c r="M46" s="51">
        <v>1</v>
      </c>
      <c r="N46" s="51"/>
      <c r="O46" s="51"/>
      <c r="P46" s="51"/>
      <c r="Q46" s="51"/>
      <c r="R46" s="51"/>
      <c r="S46" s="51"/>
      <c r="T46" s="51"/>
      <c r="U46" s="53">
        <f t="shared" si="5"/>
        <v>225.5</v>
      </c>
      <c r="V46" s="54">
        <v>225.5</v>
      </c>
      <c r="W46" s="54">
        <f t="shared" si="6"/>
        <v>180.5926</v>
      </c>
      <c r="X46" s="55">
        <f t="shared" si="7"/>
        <v>95.4</v>
      </c>
      <c r="Y46" s="54">
        <v>0</v>
      </c>
      <c r="Z46" s="54">
        <v>0</v>
      </c>
      <c r="AA46" s="54">
        <v>0</v>
      </c>
      <c r="AB46" s="56">
        <v>95.4</v>
      </c>
      <c r="AC46" s="57">
        <f t="shared" si="8"/>
        <v>85.1926</v>
      </c>
      <c r="AD46" s="57">
        <v>85.1926</v>
      </c>
      <c r="AE46" s="57">
        <v>0</v>
      </c>
      <c r="AF46" s="58">
        <v>0</v>
      </c>
      <c r="AG46" s="59">
        <v>13</v>
      </c>
      <c r="AH46" s="59">
        <v>6</v>
      </c>
      <c r="AI46" s="59">
        <v>1914</v>
      </c>
      <c r="AJ46" s="59">
        <v>6337</v>
      </c>
      <c r="AK46" s="59">
        <v>321</v>
      </c>
      <c r="AL46" s="59">
        <v>940</v>
      </c>
      <c r="AM46" s="52" t="s">
        <v>292</v>
      </c>
      <c r="AN46" s="60" t="s">
        <v>201</v>
      </c>
      <c r="AO46" s="60" t="s">
        <v>71</v>
      </c>
      <c r="AP46" s="51" t="s">
        <v>185</v>
      </c>
      <c r="AQ46" s="53" t="s">
        <v>186</v>
      </c>
      <c r="AR46" s="60" t="s">
        <v>186</v>
      </c>
      <c r="AS46" s="54">
        <v>85.1926</v>
      </c>
    </row>
    <row r="47" s="3" customFormat="1" ht="114" spans="1:45">
      <c r="A47" s="51">
        <v>39</v>
      </c>
      <c r="B47" s="51" t="s">
        <v>58</v>
      </c>
      <c r="C47" s="51" t="s">
        <v>59</v>
      </c>
      <c r="D47" s="51" t="s">
        <v>105</v>
      </c>
      <c r="E47" s="51"/>
      <c r="F47" s="51" t="s">
        <v>61</v>
      </c>
      <c r="G47" s="51" t="s">
        <v>293</v>
      </c>
      <c r="H47" s="63" t="s">
        <v>294</v>
      </c>
      <c r="I47" s="51" t="s">
        <v>291</v>
      </c>
      <c r="J47" s="51" t="s">
        <v>65</v>
      </c>
      <c r="K47" s="51" t="s">
        <v>107</v>
      </c>
      <c r="L47" s="51" t="s">
        <v>108</v>
      </c>
      <c r="M47" s="51">
        <v>1</v>
      </c>
      <c r="N47" s="51"/>
      <c r="O47" s="51"/>
      <c r="P47" s="51"/>
      <c r="Q47" s="51"/>
      <c r="R47" s="51"/>
      <c r="S47" s="51"/>
      <c r="T47" s="51"/>
      <c r="U47" s="53">
        <f t="shared" si="5"/>
        <v>197</v>
      </c>
      <c r="V47" s="54">
        <v>197</v>
      </c>
      <c r="W47" s="54">
        <f t="shared" si="6"/>
        <v>40.192499</v>
      </c>
      <c r="X47" s="55">
        <f t="shared" si="7"/>
        <v>5.867499</v>
      </c>
      <c r="Y47" s="54">
        <v>0</v>
      </c>
      <c r="Z47" s="54">
        <v>0</v>
      </c>
      <c r="AA47" s="54">
        <v>0</v>
      </c>
      <c r="AB47" s="56">
        <v>5.867499</v>
      </c>
      <c r="AC47" s="57">
        <f t="shared" si="8"/>
        <v>34.325</v>
      </c>
      <c r="AD47" s="57">
        <v>34.325</v>
      </c>
      <c r="AE47" s="57">
        <v>0</v>
      </c>
      <c r="AF47" s="58">
        <v>0</v>
      </c>
      <c r="AG47" s="59">
        <v>7</v>
      </c>
      <c r="AH47" s="59">
        <v>2</v>
      </c>
      <c r="AI47" s="59">
        <v>120</v>
      </c>
      <c r="AJ47" s="59">
        <v>222</v>
      </c>
      <c r="AK47" s="59">
        <v>52</v>
      </c>
      <c r="AL47" s="59">
        <v>98</v>
      </c>
      <c r="AM47" s="52" t="s">
        <v>292</v>
      </c>
      <c r="AN47" s="60" t="s">
        <v>225</v>
      </c>
      <c r="AO47" s="60" t="s">
        <v>71</v>
      </c>
      <c r="AP47" s="51" t="s">
        <v>185</v>
      </c>
      <c r="AQ47" s="53" t="s">
        <v>186</v>
      </c>
      <c r="AR47" s="60" t="s">
        <v>186</v>
      </c>
      <c r="AS47" s="54">
        <v>34.325</v>
      </c>
    </row>
    <row r="48" s="3" customFormat="1" ht="114" spans="1:45">
      <c r="A48" s="51">
        <v>40</v>
      </c>
      <c r="B48" s="51" t="s">
        <v>58</v>
      </c>
      <c r="C48" s="51" t="s">
        <v>59</v>
      </c>
      <c r="D48" s="51" t="s">
        <v>111</v>
      </c>
      <c r="E48" s="51"/>
      <c r="F48" s="51" t="s">
        <v>61</v>
      </c>
      <c r="G48" s="51" t="s">
        <v>295</v>
      </c>
      <c r="H48" s="63" t="s">
        <v>296</v>
      </c>
      <c r="I48" s="51" t="s">
        <v>291</v>
      </c>
      <c r="J48" s="51" t="s">
        <v>65</v>
      </c>
      <c r="K48" s="51" t="s">
        <v>113</v>
      </c>
      <c r="L48" s="51" t="s">
        <v>114</v>
      </c>
      <c r="M48" s="51">
        <v>1</v>
      </c>
      <c r="N48" s="51"/>
      <c r="O48" s="51"/>
      <c r="P48" s="51"/>
      <c r="Q48" s="51"/>
      <c r="R48" s="51"/>
      <c r="S48" s="51"/>
      <c r="T48" s="51"/>
      <c r="U48" s="53">
        <f t="shared" si="5"/>
        <v>353.18</v>
      </c>
      <c r="V48" s="54">
        <v>353.18</v>
      </c>
      <c r="W48" s="54">
        <f t="shared" si="6"/>
        <v>137.510227</v>
      </c>
      <c r="X48" s="55">
        <f t="shared" si="7"/>
        <v>94.500227</v>
      </c>
      <c r="Y48" s="54">
        <v>0</v>
      </c>
      <c r="Z48" s="54">
        <v>0</v>
      </c>
      <c r="AA48" s="54">
        <v>0</v>
      </c>
      <c r="AB48" s="56">
        <v>94.500227</v>
      </c>
      <c r="AC48" s="57">
        <f t="shared" si="8"/>
        <v>43.01</v>
      </c>
      <c r="AD48" s="57">
        <v>43.01</v>
      </c>
      <c r="AE48" s="57">
        <v>0</v>
      </c>
      <c r="AF48" s="58">
        <v>0</v>
      </c>
      <c r="AG48" s="59">
        <v>8</v>
      </c>
      <c r="AH48" s="59">
        <v>1</v>
      </c>
      <c r="AI48" s="59">
        <v>7560</v>
      </c>
      <c r="AJ48" s="59">
        <v>29153</v>
      </c>
      <c r="AK48" s="59">
        <v>179</v>
      </c>
      <c r="AL48" s="59">
        <v>618</v>
      </c>
      <c r="AM48" s="52" t="s">
        <v>292</v>
      </c>
      <c r="AN48" s="60" t="s">
        <v>225</v>
      </c>
      <c r="AO48" s="60" t="s">
        <v>297</v>
      </c>
      <c r="AP48" s="51" t="s">
        <v>72</v>
      </c>
      <c r="AQ48" s="53" t="s">
        <v>117</v>
      </c>
      <c r="AR48" s="60" t="s">
        <v>118</v>
      </c>
      <c r="AS48" s="54">
        <v>100.429498</v>
      </c>
    </row>
    <row r="49" s="3" customFormat="1" ht="142.5" spans="1:45">
      <c r="A49" s="51">
        <v>41</v>
      </c>
      <c r="B49" s="51" t="s">
        <v>58</v>
      </c>
      <c r="C49" s="51" t="s">
        <v>59</v>
      </c>
      <c r="D49" s="51" t="s">
        <v>119</v>
      </c>
      <c r="E49" s="51"/>
      <c r="F49" s="51" t="s">
        <v>61</v>
      </c>
      <c r="G49" s="51" t="s">
        <v>298</v>
      </c>
      <c r="H49" s="52" t="s">
        <v>299</v>
      </c>
      <c r="I49" s="51" t="s">
        <v>291</v>
      </c>
      <c r="J49" s="51" t="s">
        <v>65</v>
      </c>
      <c r="K49" s="51" t="s">
        <v>121</v>
      </c>
      <c r="L49" s="51" t="s">
        <v>122</v>
      </c>
      <c r="M49" s="51">
        <v>1</v>
      </c>
      <c r="N49" s="51"/>
      <c r="O49" s="51"/>
      <c r="P49" s="51"/>
      <c r="Q49" s="51"/>
      <c r="R49" s="51"/>
      <c r="S49" s="51"/>
      <c r="T49" s="51"/>
      <c r="U49" s="53">
        <f t="shared" si="5"/>
        <v>117</v>
      </c>
      <c r="V49" s="54">
        <v>117</v>
      </c>
      <c r="W49" s="54">
        <f t="shared" si="6"/>
        <v>10.061278</v>
      </c>
      <c r="X49" s="55">
        <f t="shared" si="7"/>
        <v>10.061278</v>
      </c>
      <c r="Y49" s="54">
        <v>0</v>
      </c>
      <c r="Z49" s="54">
        <v>0</v>
      </c>
      <c r="AA49" s="54">
        <v>0</v>
      </c>
      <c r="AB49" s="56">
        <v>10.061278</v>
      </c>
      <c r="AC49" s="57">
        <f t="shared" si="8"/>
        <v>0</v>
      </c>
      <c r="AD49" s="57">
        <v>0</v>
      </c>
      <c r="AE49" s="57">
        <v>0</v>
      </c>
      <c r="AF49" s="58">
        <v>0</v>
      </c>
      <c r="AG49" s="59">
        <v>2</v>
      </c>
      <c r="AH49" s="59">
        <v>1</v>
      </c>
      <c r="AI49" s="59">
        <v>3952</v>
      </c>
      <c r="AJ49" s="59">
        <v>14023</v>
      </c>
      <c r="AK49" s="59">
        <v>80</v>
      </c>
      <c r="AL49" s="59">
        <v>306</v>
      </c>
      <c r="AM49" s="52" t="s">
        <v>292</v>
      </c>
      <c r="AN49" s="60" t="s">
        <v>300</v>
      </c>
      <c r="AO49" s="60" t="s">
        <v>71</v>
      </c>
      <c r="AP49" s="51" t="s">
        <v>72</v>
      </c>
      <c r="AQ49" s="53" t="s">
        <v>73</v>
      </c>
      <c r="AR49" s="60" t="s">
        <v>301</v>
      </c>
      <c r="AS49" s="54">
        <v>4.494078</v>
      </c>
    </row>
    <row r="50" s="3" customFormat="1" ht="114" spans="1:45">
      <c r="A50" s="51">
        <v>42</v>
      </c>
      <c r="B50" s="51" t="s">
        <v>58</v>
      </c>
      <c r="C50" s="51" t="s">
        <v>59</v>
      </c>
      <c r="D50" s="51" t="s">
        <v>126</v>
      </c>
      <c r="E50" s="51"/>
      <c r="F50" s="51" t="s">
        <v>61</v>
      </c>
      <c r="G50" s="51" t="s">
        <v>302</v>
      </c>
      <c r="H50" s="52" t="s">
        <v>303</v>
      </c>
      <c r="I50" s="51" t="s">
        <v>291</v>
      </c>
      <c r="J50" s="51" t="s">
        <v>65</v>
      </c>
      <c r="K50" s="51" t="s">
        <v>128</v>
      </c>
      <c r="L50" s="51" t="s">
        <v>129</v>
      </c>
      <c r="M50" s="51">
        <v>1</v>
      </c>
      <c r="N50" s="51"/>
      <c r="O50" s="51"/>
      <c r="P50" s="51"/>
      <c r="Q50" s="51"/>
      <c r="R50" s="51"/>
      <c r="S50" s="51"/>
      <c r="T50" s="51"/>
      <c r="U50" s="53">
        <f t="shared" si="5"/>
        <v>98.9317</v>
      </c>
      <c r="V50" s="54">
        <v>98.9317</v>
      </c>
      <c r="W50" s="54">
        <f t="shared" si="6"/>
        <v>36.8755</v>
      </c>
      <c r="X50" s="55">
        <f t="shared" si="7"/>
        <v>36.8755</v>
      </c>
      <c r="Y50" s="54">
        <v>0</v>
      </c>
      <c r="Z50" s="54">
        <v>0</v>
      </c>
      <c r="AA50" s="54">
        <v>0</v>
      </c>
      <c r="AB50" s="56">
        <v>36.8755</v>
      </c>
      <c r="AC50" s="57">
        <f t="shared" si="8"/>
        <v>0</v>
      </c>
      <c r="AD50" s="57">
        <v>0</v>
      </c>
      <c r="AE50" s="57">
        <v>0</v>
      </c>
      <c r="AF50" s="58">
        <v>0</v>
      </c>
      <c r="AG50" s="59">
        <v>1</v>
      </c>
      <c r="AH50" s="59">
        <v>0</v>
      </c>
      <c r="AI50" s="59">
        <v>60</v>
      </c>
      <c r="AJ50" s="59">
        <v>243</v>
      </c>
      <c r="AK50" s="59">
        <v>31</v>
      </c>
      <c r="AL50" s="59">
        <v>117</v>
      </c>
      <c r="AM50" s="52" t="s">
        <v>292</v>
      </c>
      <c r="AN50" s="60" t="s">
        <v>80</v>
      </c>
      <c r="AO50" s="60" t="s">
        <v>71</v>
      </c>
      <c r="AP50" s="51" t="s">
        <v>185</v>
      </c>
      <c r="AQ50" s="53" t="s">
        <v>186</v>
      </c>
      <c r="AR50" s="60" t="s">
        <v>186</v>
      </c>
      <c r="AS50" s="54" t="s">
        <v>186</v>
      </c>
    </row>
    <row r="51" s="3" customFormat="1" ht="114" spans="1:45">
      <c r="A51" s="51">
        <v>43</v>
      </c>
      <c r="B51" s="51" t="s">
        <v>58</v>
      </c>
      <c r="C51" s="51" t="s">
        <v>59</v>
      </c>
      <c r="D51" s="51" t="s">
        <v>140</v>
      </c>
      <c r="E51" s="51"/>
      <c r="F51" s="51" t="s">
        <v>61</v>
      </c>
      <c r="G51" s="51" t="s">
        <v>304</v>
      </c>
      <c r="H51" s="52" t="s">
        <v>305</v>
      </c>
      <c r="I51" s="51" t="s">
        <v>291</v>
      </c>
      <c r="J51" s="51" t="s">
        <v>65</v>
      </c>
      <c r="K51" s="51" t="s">
        <v>142</v>
      </c>
      <c r="L51" s="51" t="s">
        <v>143</v>
      </c>
      <c r="M51" s="51">
        <v>1</v>
      </c>
      <c r="N51" s="51"/>
      <c r="O51" s="51"/>
      <c r="P51" s="51"/>
      <c r="Q51" s="51"/>
      <c r="R51" s="51"/>
      <c r="S51" s="51"/>
      <c r="T51" s="51"/>
      <c r="U51" s="53">
        <f t="shared" si="5"/>
        <v>4.67915</v>
      </c>
      <c r="V51" s="54">
        <v>4.67915</v>
      </c>
      <c r="W51" s="54">
        <f t="shared" si="6"/>
        <v>4.099795</v>
      </c>
      <c r="X51" s="55">
        <f t="shared" si="7"/>
        <v>4.099795</v>
      </c>
      <c r="Y51" s="54">
        <v>0</v>
      </c>
      <c r="Z51" s="54">
        <v>0</v>
      </c>
      <c r="AA51" s="54">
        <v>0</v>
      </c>
      <c r="AB51" s="56">
        <v>4.099795</v>
      </c>
      <c r="AC51" s="57">
        <f t="shared" si="8"/>
        <v>0</v>
      </c>
      <c r="AD51" s="57">
        <v>0</v>
      </c>
      <c r="AE51" s="57">
        <v>0</v>
      </c>
      <c r="AF51" s="58">
        <v>0</v>
      </c>
      <c r="AG51" s="59">
        <v>0</v>
      </c>
      <c r="AH51" s="59">
        <v>2</v>
      </c>
      <c r="AI51" s="59">
        <v>21</v>
      </c>
      <c r="AJ51" s="59">
        <v>56</v>
      </c>
      <c r="AK51" s="59">
        <v>13</v>
      </c>
      <c r="AL51" s="59">
        <v>42</v>
      </c>
      <c r="AM51" s="52" t="s">
        <v>292</v>
      </c>
      <c r="AN51" s="60" t="s">
        <v>306</v>
      </c>
      <c r="AO51" s="60" t="s">
        <v>71</v>
      </c>
      <c r="AP51" s="51" t="s">
        <v>185</v>
      </c>
      <c r="AQ51" s="53" t="s">
        <v>186</v>
      </c>
      <c r="AR51" s="60" t="s">
        <v>186</v>
      </c>
      <c r="AS51" s="54" t="s">
        <v>186</v>
      </c>
    </row>
    <row r="52" s="3" customFormat="1" ht="114" spans="1:45">
      <c r="A52" s="51">
        <v>44</v>
      </c>
      <c r="B52" s="51" t="s">
        <v>58</v>
      </c>
      <c r="C52" s="51" t="s">
        <v>59</v>
      </c>
      <c r="D52" s="51" t="s">
        <v>144</v>
      </c>
      <c r="E52" s="51"/>
      <c r="F52" s="51" t="s">
        <v>61</v>
      </c>
      <c r="G52" s="51" t="s">
        <v>307</v>
      </c>
      <c r="H52" s="63" t="s">
        <v>308</v>
      </c>
      <c r="I52" s="51" t="s">
        <v>291</v>
      </c>
      <c r="J52" s="51" t="s">
        <v>65</v>
      </c>
      <c r="K52" s="51" t="s">
        <v>146</v>
      </c>
      <c r="L52" s="51" t="s">
        <v>147</v>
      </c>
      <c r="M52" s="51">
        <v>1</v>
      </c>
      <c r="N52" s="51"/>
      <c r="O52" s="51"/>
      <c r="P52" s="51"/>
      <c r="Q52" s="51"/>
      <c r="R52" s="51"/>
      <c r="S52" s="51"/>
      <c r="T52" s="51"/>
      <c r="U52" s="53">
        <f t="shared" si="5"/>
        <v>256.8899</v>
      </c>
      <c r="V52" s="54">
        <v>256.8899</v>
      </c>
      <c r="W52" s="54">
        <f t="shared" si="6"/>
        <v>220.837144</v>
      </c>
      <c r="X52" s="55">
        <f t="shared" si="7"/>
        <v>66.916578</v>
      </c>
      <c r="Y52" s="54">
        <v>0</v>
      </c>
      <c r="Z52" s="54">
        <v>0</v>
      </c>
      <c r="AA52" s="54">
        <v>0</v>
      </c>
      <c r="AB52" s="56">
        <v>66.916578</v>
      </c>
      <c r="AC52" s="57">
        <f t="shared" si="8"/>
        <v>153.920566</v>
      </c>
      <c r="AD52" s="57">
        <v>153.920566</v>
      </c>
      <c r="AE52" s="57">
        <v>0</v>
      </c>
      <c r="AF52" s="58">
        <v>0</v>
      </c>
      <c r="AG52" s="59">
        <v>5</v>
      </c>
      <c r="AH52" s="59">
        <v>3</v>
      </c>
      <c r="AI52" s="59">
        <v>213</v>
      </c>
      <c r="AJ52" s="59">
        <v>809</v>
      </c>
      <c r="AK52" s="59">
        <v>51</v>
      </c>
      <c r="AL52" s="59">
        <v>193</v>
      </c>
      <c r="AM52" s="52" t="s">
        <v>292</v>
      </c>
      <c r="AN52" s="60" t="s">
        <v>225</v>
      </c>
      <c r="AO52" s="60" t="s">
        <v>71</v>
      </c>
      <c r="AP52" s="51" t="s">
        <v>72</v>
      </c>
      <c r="AQ52" s="53" t="s">
        <v>96</v>
      </c>
      <c r="AR52" s="60" t="s">
        <v>74</v>
      </c>
      <c r="AS52" s="54">
        <v>153.920566</v>
      </c>
    </row>
    <row r="53" s="3" customFormat="1" ht="114" spans="1:45">
      <c r="A53" s="51">
        <v>45</v>
      </c>
      <c r="B53" s="51" t="s">
        <v>58</v>
      </c>
      <c r="C53" s="51" t="s">
        <v>59</v>
      </c>
      <c r="D53" s="51" t="s">
        <v>149</v>
      </c>
      <c r="E53" s="51"/>
      <c r="F53" s="51" t="s">
        <v>61</v>
      </c>
      <c r="G53" s="51" t="s">
        <v>309</v>
      </c>
      <c r="H53" s="52" t="s">
        <v>310</v>
      </c>
      <c r="I53" s="51" t="s">
        <v>291</v>
      </c>
      <c r="J53" s="51" t="s">
        <v>65</v>
      </c>
      <c r="K53" s="51" t="s">
        <v>151</v>
      </c>
      <c r="L53" s="51" t="s">
        <v>152</v>
      </c>
      <c r="M53" s="51">
        <v>1</v>
      </c>
      <c r="N53" s="51"/>
      <c r="O53" s="51"/>
      <c r="P53" s="51"/>
      <c r="Q53" s="51"/>
      <c r="R53" s="51"/>
      <c r="S53" s="51"/>
      <c r="T53" s="51"/>
      <c r="U53" s="53">
        <f t="shared" si="5"/>
        <v>11.13</v>
      </c>
      <c r="V53" s="54">
        <v>11.13</v>
      </c>
      <c r="W53" s="54">
        <f t="shared" si="6"/>
        <v>0.324738</v>
      </c>
      <c r="X53" s="55">
        <f t="shared" si="7"/>
        <v>0.324738</v>
      </c>
      <c r="Y53" s="54">
        <v>0</v>
      </c>
      <c r="Z53" s="54">
        <v>0</v>
      </c>
      <c r="AA53" s="54">
        <v>0</v>
      </c>
      <c r="AB53" s="56">
        <v>0.324738</v>
      </c>
      <c r="AC53" s="57">
        <f t="shared" si="8"/>
        <v>0</v>
      </c>
      <c r="AD53" s="57">
        <v>0</v>
      </c>
      <c r="AE53" s="57">
        <v>0</v>
      </c>
      <c r="AF53" s="58">
        <v>0</v>
      </c>
      <c r="AG53" s="59">
        <v>3</v>
      </c>
      <c r="AH53" s="59">
        <v>0</v>
      </c>
      <c r="AI53" s="59">
        <v>1205</v>
      </c>
      <c r="AJ53" s="59">
        <v>4826</v>
      </c>
      <c r="AK53" s="59">
        <v>161</v>
      </c>
      <c r="AL53" s="59">
        <v>506</v>
      </c>
      <c r="AM53" s="52" t="s">
        <v>292</v>
      </c>
      <c r="AN53" s="60" t="s">
        <v>74</v>
      </c>
      <c r="AO53" s="60" t="s">
        <v>71</v>
      </c>
      <c r="AP53" s="51" t="s">
        <v>185</v>
      </c>
      <c r="AQ53" s="53" t="s">
        <v>186</v>
      </c>
      <c r="AR53" s="60" t="s">
        <v>186</v>
      </c>
      <c r="AS53" s="54" t="s">
        <v>186</v>
      </c>
    </row>
    <row r="54" s="3" customFormat="1" ht="114" spans="1:45">
      <c r="A54" s="51">
        <v>46</v>
      </c>
      <c r="B54" s="51" t="s">
        <v>58</v>
      </c>
      <c r="C54" s="51" t="s">
        <v>59</v>
      </c>
      <c r="D54" s="51" t="s">
        <v>154</v>
      </c>
      <c r="E54" s="51"/>
      <c r="F54" s="51" t="s">
        <v>61</v>
      </c>
      <c r="G54" s="51" t="s">
        <v>311</v>
      </c>
      <c r="H54" s="52" t="s">
        <v>312</v>
      </c>
      <c r="I54" s="51" t="s">
        <v>291</v>
      </c>
      <c r="J54" s="51" t="s">
        <v>65</v>
      </c>
      <c r="K54" s="51" t="s">
        <v>156</v>
      </c>
      <c r="L54" s="51" t="s">
        <v>157</v>
      </c>
      <c r="M54" s="51">
        <v>1</v>
      </c>
      <c r="N54" s="51"/>
      <c r="O54" s="51"/>
      <c r="P54" s="51"/>
      <c r="Q54" s="51"/>
      <c r="R54" s="51"/>
      <c r="S54" s="51"/>
      <c r="T54" s="51"/>
      <c r="U54" s="53">
        <f t="shared" si="5"/>
        <v>6.794087</v>
      </c>
      <c r="V54" s="54">
        <v>6.794087</v>
      </c>
      <c r="W54" s="54">
        <f t="shared" si="6"/>
        <v>6.794087</v>
      </c>
      <c r="X54" s="55">
        <f t="shared" si="7"/>
        <v>6.794087</v>
      </c>
      <c r="Y54" s="54">
        <v>0</v>
      </c>
      <c r="Z54" s="54">
        <v>0</v>
      </c>
      <c r="AA54" s="54">
        <v>0</v>
      </c>
      <c r="AB54" s="56">
        <v>6.794087</v>
      </c>
      <c r="AC54" s="57">
        <f t="shared" si="8"/>
        <v>0</v>
      </c>
      <c r="AD54" s="57">
        <v>0</v>
      </c>
      <c r="AE54" s="57">
        <v>0</v>
      </c>
      <c r="AF54" s="58">
        <v>0</v>
      </c>
      <c r="AG54" s="59">
        <v>4</v>
      </c>
      <c r="AH54" s="59">
        <v>1</v>
      </c>
      <c r="AI54" s="59">
        <v>29</v>
      </c>
      <c r="AJ54" s="59">
        <v>110</v>
      </c>
      <c r="AK54" s="59">
        <v>12</v>
      </c>
      <c r="AL54" s="59">
        <v>46</v>
      </c>
      <c r="AM54" s="52" t="s">
        <v>292</v>
      </c>
      <c r="AN54" s="60" t="s">
        <v>313</v>
      </c>
      <c r="AO54" s="60" t="s">
        <v>71</v>
      </c>
      <c r="AP54" s="51" t="s">
        <v>185</v>
      </c>
      <c r="AQ54" s="53" t="s">
        <v>186</v>
      </c>
      <c r="AR54" s="60" t="s">
        <v>186</v>
      </c>
      <c r="AS54" s="54" t="s">
        <v>186</v>
      </c>
    </row>
    <row r="55" s="3" customFormat="1" ht="114" spans="1:45">
      <c r="A55" s="51">
        <v>47</v>
      </c>
      <c r="B55" s="51" t="s">
        <v>58</v>
      </c>
      <c r="C55" s="51" t="s">
        <v>59</v>
      </c>
      <c r="D55" s="51" t="s">
        <v>160</v>
      </c>
      <c r="E55" s="51"/>
      <c r="F55" s="51" t="s">
        <v>61</v>
      </c>
      <c r="G55" s="51" t="s">
        <v>314</v>
      </c>
      <c r="H55" s="63" t="s">
        <v>315</v>
      </c>
      <c r="I55" s="51" t="s">
        <v>291</v>
      </c>
      <c r="J55" s="51" t="s">
        <v>65</v>
      </c>
      <c r="K55" s="51" t="s">
        <v>162</v>
      </c>
      <c r="L55" s="51" t="s">
        <v>163</v>
      </c>
      <c r="M55" s="51">
        <v>1</v>
      </c>
      <c r="N55" s="51"/>
      <c r="O55" s="51"/>
      <c r="P55" s="51"/>
      <c r="Q55" s="51"/>
      <c r="R55" s="51"/>
      <c r="S55" s="51"/>
      <c r="T55" s="51"/>
      <c r="U55" s="53">
        <f t="shared" si="5"/>
        <v>48.3546</v>
      </c>
      <c r="V55" s="54">
        <v>48.3546</v>
      </c>
      <c r="W55" s="54">
        <f t="shared" si="6"/>
        <v>15.371613</v>
      </c>
      <c r="X55" s="55">
        <f t="shared" si="7"/>
        <v>13.426013</v>
      </c>
      <c r="Y55" s="54">
        <v>0</v>
      </c>
      <c r="Z55" s="54">
        <v>0</v>
      </c>
      <c r="AA55" s="54">
        <v>0</v>
      </c>
      <c r="AB55" s="56">
        <v>13.426013</v>
      </c>
      <c r="AC55" s="57">
        <f t="shared" si="8"/>
        <v>1.9456</v>
      </c>
      <c r="AD55" s="57">
        <v>1.9456</v>
      </c>
      <c r="AE55" s="57">
        <v>0</v>
      </c>
      <c r="AF55" s="58">
        <v>0</v>
      </c>
      <c r="AG55" s="59">
        <v>4</v>
      </c>
      <c r="AH55" s="59">
        <v>1</v>
      </c>
      <c r="AI55" s="59">
        <v>4652</v>
      </c>
      <c r="AJ55" s="59">
        <v>19402</v>
      </c>
      <c r="AK55" s="59">
        <v>213</v>
      </c>
      <c r="AL55" s="59">
        <v>654</v>
      </c>
      <c r="AM55" s="52" t="s">
        <v>292</v>
      </c>
      <c r="AN55" s="60" t="s">
        <v>225</v>
      </c>
      <c r="AO55" s="60" t="s">
        <v>71</v>
      </c>
      <c r="AP55" s="51" t="s">
        <v>185</v>
      </c>
      <c r="AQ55" s="53" t="s">
        <v>186</v>
      </c>
      <c r="AR55" s="60" t="s">
        <v>186</v>
      </c>
      <c r="AS55" s="54" t="s">
        <v>186</v>
      </c>
    </row>
    <row r="56" s="3" customFormat="1" ht="114" spans="1:45">
      <c r="A56" s="51">
        <v>48</v>
      </c>
      <c r="B56" s="51" t="s">
        <v>58</v>
      </c>
      <c r="C56" s="51" t="s">
        <v>59</v>
      </c>
      <c r="D56" s="51"/>
      <c r="E56" s="51"/>
      <c r="F56" s="51" t="s">
        <v>61</v>
      </c>
      <c r="G56" s="51" t="s">
        <v>316</v>
      </c>
      <c r="H56" s="52" t="s">
        <v>317</v>
      </c>
      <c r="I56" s="51" t="s">
        <v>174</v>
      </c>
      <c r="J56" s="51" t="s">
        <v>318</v>
      </c>
      <c r="K56" s="51" t="s">
        <v>318</v>
      </c>
      <c r="L56" s="51" t="s">
        <v>319</v>
      </c>
      <c r="M56" s="51">
        <v>1</v>
      </c>
      <c r="N56" s="51"/>
      <c r="O56" s="51"/>
      <c r="P56" s="51"/>
      <c r="Q56" s="51"/>
      <c r="R56" s="51"/>
      <c r="S56" s="51"/>
      <c r="T56" s="51"/>
      <c r="U56" s="53">
        <f t="shared" si="5"/>
        <v>30</v>
      </c>
      <c r="V56" s="54">
        <v>30</v>
      </c>
      <c r="W56" s="54">
        <f t="shared" si="6"/>
        <v>29.995</v>
      </c>
      <c r="X56" s="55">
        <f t="shared" si="7"/>
        <v>29.995</v>
      </c>
      <c r="Y56" s="54">
        <v>20</v>
      </c>
      <c r="Z56" s="54">
        <v>0</v>
      </c>
      <c r="AA56" s="54">
        <v>0</v>
      </c>
      <c r="AB56" s="56">
        <v>9.995</v>
      </c>
      <c r="AC56" s="57">
        <f t="shared" si="8"/>
        <v>0</v>
      </c>
      <c r="AD56" s="57">
        <v>0</v>
      </c>
      <c r="AE56" s="57">
        <v>0</v>
      </c>
      <c r="AF56" s="58">
        <v>0</v>
      </c>
      <c r="AG56" s="59">
        <v>0</v>
      </c>
      <c r="AH56" s="59">
        <v>0</v>
      </c>
      <c r="AI56" s="59">
        <v>300</v>
      </c>
      <c r="AJ56" s="59">
        <v>300</v>
      </c>
      <c r="AK56" s="59">
        <v>90</v>
      </c>
      <c r="AL56" s="59">
        <v>90</v>
      </c>
      <c r="AM56" s="52" t="s">
        <v>320</v>
      </c>
      <c r="AN56" s="60" t="s">
        <v>321</v>
      </c>
      <c r="AO56" s="60" t="s">
        <v>301</v>
      </c>
      <c r="AP56" s="51" t="s">
        <v>72</v>
      </c>
      <c r="AQ56" s="53" t="s">
        <v>96</v>
      </c>
      <c r="AR56" s="60" t="s">
        <v>322</v>
      </c>
      <c r="AS56" s="54">
        <v>29.995</v>
      </c>
    </row>
    <row r="57" s="3" customFormat="1" ht="128.25" spans="1:45">
      <c r="A57" s="51">
        <v>49</v>
      </c>
      <c r="B57" s="51" t="s">
        <v>58</v>
      </c>
      <c r="C57" s="51" t="s">
        <v>59</v>
      </c>
      <c r="D57" s="51" t="s">
        <v>149</v>
      </c>
      <c r="E57" s="51" t="s">
        <v>323</v>
      </c>
      <c r="F57" s="51" t="s">
        <v>61</v>
      </c>
      <c r="G57" s="51" t="s">
        <v>324</v>
      </c>
      <c r="H57" s="52" t="s">
        <v>325</v>
      </c>
      <c r="I57" s="51" t="s">
        <v>174</v>
      </c>
      <c r="J57" s="51" t="s">
        <v>318</v>
      </c>
      <c r="K57" s="51" t="s">
        <v>151</v>
      </c>
      <c r="L57" s="51" t="s">
        <v>152</v>
      </c>
      <c r="M57" s="51">
        <v>1</v>
      </c>
      <c r="N57" s="51"/>
      <c r="O57" s="51"/>
      <c r="P57" s="51"/>
      <c r="Q57" s="51"/>
      <c r="R57" s="51"/>
      <c r="S57" s="51"/>
      <c r="T57" s="51"/>
      <c r="U57" s="53">
        <f t="shared" si="5"/>
        <v>670</v>
      </c>
      <c r="V57" s="54">
        <v>330</v>
      </c>
      <c r="W57" s="54">
        <f t="shared" si="6"/>
        <v>291.9446</v>
      </c>
      <c r="X57" s="55">
        <f t="shared" si="7"/>
        <v>291.9446</v>
      </c>
      <c r="Y57" s="54">
        <v>280</v>
      </c>
      <c r="Z57" s="54">
        <v>0</v>
      </c>
      <c r="AA57" s="54">
        <v>11.9446</v>
      </c>
      <c r="AB57" s="56">
        <v>0</v>
      </c>
      <c r="AC57" s="57">
        <f t="shared" si="8"/>
        <v>0</v>
      </c>
      <c r="AD57" s="57">
        <v>0</v>
      </c>
      <c r="AE57" s="57">
        <v>0</v>
      </c>
      <c r="AF57" s="58">
        <v>340</v>
      </c>
      <c r="AG57" s="59">
        <v>1</v>
      </c>
      <c r="AH57" s="59">
        <v>0</v>
      </c>
      <c r="AI57" s="59">
        <v>1263</v>
      </c>
      <c r="AJ57" s="59">
        <v>5826</v>
      </c>
      <c r="AK57" s="59">
        <v>80</v>
      </c>
      <c r="AL57" s="59">
        <v>245</v>
      </c>
      <c r="AM57" s="52" t="s">
        <v>326</v>
      </c>
      <c r="AN57" s="60" t="s">
        <v>327</v>
      </c>
      <c r="AO57" s="60" t="s">
        <v>71</v>
      </c>
      <c r="AP57" s="51" t="s">
        <v>185</v>
      </c>
      <c r="AQ57" s="53" t="s">
        <v>186</v>
      </c>
      <c r="AR57" s="60" t="s">
        <v>186</v>
      </c>
      <c r="AS57" s="54">
        <v>280</v>
      </c>
    </row>
    <row r="58" s="3" customFormat="1" ht="85.5" spans="1:45">
      <c r="A58" s="51">
        <v>50</v>
      </c>
      <c r="B58" s="51" t="s">
        <v>58</v>
      </c>
      <c r="C58" s="51" t="s">
        <v>59</v>
      </c>
      <c r="D58" s="51" t="s">
        <v>111</v>
      </c>
      <c r="E58" s="51" t="s">
        <v>328</v>
      </c>
      <c r="F58" s="51" t="s">
        <v>329</v>
      </c>
      <c r="G58" s="51" t="s">
        <v>330</v>
      </c>
      <c r="H58" s="52" t="s">
        <v>331</v>
      </c>
      <c r="I58" s="51" t="s">
        <v>174</v>
      </c>
      <c r="J58" s="51" t="s">
        <v>65</v>
      </c>
      <c r="K58" s="51" t="s">
        <v>65</v>
      </c>
      <c r="L58" s="51" t="s">
        <v>332</v>
      </c>
      <c r="M58" s="51">
        <v>1</v>
      </c>
      <c r="N58" s="51"/>
      <c r="O58" s="51"/>
      <c r="P58" s="51"/>
      <c r="Q58" s="51"/>
      <c r="R58" s="51"/>
      <c r="S58" s="51"/>
      <c r="T58" s="51"/>
      <c r="U58" s="53">
        <f t="shared" si="5"/>
        <v>252</v>
      </c>
      <c r="V58" s="54">
        <v>252</v>
      </c>
      <c r="W58" s="54">
        <f t="shared" si="6"/>
        <v>70</v>
      </c>
      <c r="X58" s="55">
        <f t="shared" si="7"/>
        <v>70</v>
      </c>
      <c r="Y58" s="54">
        <v>0</v>
      </c>
      <c r="Z58" s="54">
        <v>0</v>
      </c>
      <c r="AA58" s="54">
        <v>41.928808</v>
      </c>
      <c r="AB58" s="56">
        <v>28.071192</v>
      </c>
      <c r="AC58" s="57">
        <f t="shared" si="8"/>
        <v>0</v>
      </c>
      <c r="AD58" s="57">
        <v>0</v>
      </c>
      <c r="AE58" s="57">
        <v>0</v>
      </c>
      <c r="AF58" s="58">
        <v>0</v>
      </c>
      <c r="AG58" s="59">
        <v>1</v>
      </c>
      <c r="AH58" s="59">
        <v>0</v>
      </c>
      <c r="AI58" s="59">
        <v>102</v>
      </c>
      <c r="AJ58" s="59">
        <v>406</v>
      </c>
      <c r="AK58" s="59">
        <v>10</v>
      </c>
      <c r="AL58" s="59">
        <v>37</v>
      </c>
      <c r="AM58" s="52" t="s">
        <v>333</v>
      </c>
      <c r="AN58" s="60"/>
      <c r="AO58" s="60"/>
      <c r="AP58" s="51" t="s">
        <v>334</v>
      </c>
      <c r="AQ58" s="53" t="s">
        <v>186</v>
      </c>
      <c r="AR58" s="60"/>
      <c r="AS58" s="54">
        <v>0</v>
      </c>
    </row>
    <row r="59" s="3" customFormat="1" ht="270.75" spans="1:45">
      <c r="A59" s="51">
        <v>51</v>
      </c>
      <c r="B59" s="51" t="s">
        <v>58</v>
      </c>
      <c r="C59" s="51" t="s">
        <v>59</v>
      </c>
      <c r="D59" s="51" t="s">
        <v>60</v>
      </c>
      <c r="E59" s="51" t="s">
        <v>335</v>
      </c>
      <c r="F59" s="51" t="s">
        <v>329</v>
      </c>
      <c r="G59" s="51" t="s">
        <v>336</v>
      </c>
      <c r="H59" s="52" t="s">
        <v>337</v>
      </c>
      <c r="I59" s="51" t="s">
        <v>174</v>
      </c>
      <c r="J59" s="51" t="s">
        <v>65</v>
      </c>
      <c r="K59" s="51" t="s">
        <v>66</v>
      </c>
      <c r="L59" s="51" t="s">
        <v>67</v>
      </c>
      <c r="M59" s="51">
        <v>1</v>
      </c>
      <c r="N59" s="51">
        <v>0.496</v>
      </c>
      <c r="O59" s="51"/>
      <c r="P59" s="51"/>
      <c r="Q59" s="51"/>
      <c r="R59" s="51"/>
      <c r="S59" s="51"/>
      <c r="T59" s="51"/>
      <c r="U59" s="53">
        <f t="shared" si="5"/>
        <v>20.4803</v>
      </c>
      <c r="V59" s="54">
        <v>20.4803</v>
      </c>
      <c r="W59" s="54">
        <f t="shared" si="6"/>
        <v>19.4525</v>
      </c>
      <c r="X59" s="55">
        <f t="shared" si="7"/>
        <v>19.4525</v>
      </c>
      <c r="Y59" s="54">
        <v>11</v>
      </c>
      <c r="Z59" s="54">
        <v>6.5</v>
      </c>
      <c r="AA59" s="54">
        <v>0</v>
      </c>
      <c r="AB59" s="56">
        <v>1.9525</v>
      </c>
      <c r="AC59" s="57">
        <f t="shared" si="8"/>
        <v>0</v>
      </c>
      <c r="AD59" s="57">
        <v>0</v>
      </c>
      <c r="AE59" s="57">
        <v>0</v>
      </c>
      <c r="AF59" s="58">
        <v>0</v>
      </c>
      <c r="AG59" s="59">
        <v>1</v>
      </c>
      <c r="AH59" s="59">
        <v>0</v>
      </c>
      <c r="AI59" s="59">
        <v>150</v>
      </c>
      <c r="AJ59" s="59">
        <v>498</v>
      </c>
      <c r="AK59" s="59">
        <v>6</v>
      </c>
      <c r="AL59" s="59">
        <v>16</v>
      </c>
      <c r="AM59" s="52" t="s">
        <v>338</v>
      </c>
      <c r="AN59" s="60" t="s">
        <v>339</v>
      </c>
      <c r="AO59" s="60" t="s">
        <v>266</v>
      </c>
      <c r="AP59" s="51" t="s">
        <v>72</v>
      </c>
      <c r="AQ59" s="53" t="s">
        <v>340</v>
      </c>
      <c r="AR59" s="60" t="s">
        <v>341</v>
      </c>
      <c r="AS59" s="54">
        <v>19.4525</v>
      </c>
    </row>
    <row r="60" s="3" customFormat="1" ht="270.75" spans="1:45">
      <c r="A60" s="51">
        <v>52</v>
      </c>
      <c r="B60" s="51" t="s">
        <v>58</v>
      </c>
      <c r="C60" s="51" t="s">
        <v>59</v>
      </c>
      <c r="D60" s="51" t="s">
        <v>60</v>
      </c>
      <c r="E60" s="51" t="s">
        <v>342</v>
      </c>
      <c r="F60" s="51" t="s">
        <v>329</v>
      </c>
      <c r="G60" s="51" t="s">
        <v>343</v>
      </c>
      <c r="H60" s="52" t="s">
        <v>344</v>
      </c>
      <c r="I60" s="51" t="s">
        <v>174</v>
      </c>
      <c r="J60" s="51" t="s">
        <v>65</v>
      </c>
      <c r="K60" s="51" t="s">
        <v>66</v>
      </c>
      <c r="L60" s="51" t="s">
        <v>67</v>
      </c>
      <c r="M60" s="51">
        <v>1</v>
      </c>
      <c r="N60" s="51">
        <v>0.486</v>
      </c>
      <c r="O60" s="51"/>
      <c r="P60" s="51"/>
      <c r="Q60" s="51"/>
      <c r="R60" s="51"/>
      <c r="S60" s="51"/>
      <c r="T60" s="51"/>
      <c r="U60" s="53">
        <f t="shared" si="5"/>
        <v>14.8877</v>
      </c>
      <c r="V60" s="54">
        <v>14.8877</v>
      </c>
      <c r="W60" s="54">
        <f t="shared" si="6"/>
        <v>13.0264</v>
      </c>
      <c r="X60" s="55">
        <f t="shared" si="7"/>
        <v>13.0264</v>
      </c>
      <c r="Y60" s="54">
        <v>8</v>
      </c>
      <c r="Z60" s="54">
        <v>5</v>
      </c>
      <c r="AA60" s="54">
        <v>0</v>
      </c>
      <c r="AB60" s="56">
        <v>0.0264</v>
      </c>
      <c r="AC60" s="57">
        <f t="shared" si="8"/>
        <v>0</v>
      </c>
      <c r="AD60" s="57">
        <v>0</v>
      </c>
      <c r="AE60" s="57">
        <v>0</v>
      </c>
      <c r="AF60" s="58">
        <v>0</v>
      </c>
      <c r="AG60" s="59">
        <v>0</v>
      </c>
      <c r="AH60" s="59">
        <v>1</v>
      </c>
      <c r="AI60" s="59">
        <v>85</v>
      </c>
      <c r="AJ60" s="59">
        <v>420</v>
      </c>
      <c r="AK60" s="59">
        <v>54</v>
      </c>
      <c r="AL60" s="59">
        <v>188</v>
      </c>
      <c r="AM60" s="52" t="s">
        <v>345</v>
      </c>
      <c r="AN60" s="60" t="s">
        <v>339</v>
      </c>
      <c r="AO60" s="60" t="s">
        <v>266</v>
      </c>
      <c r="AP60" s="51" t="s">
        <v>72</v>
      </c>
      <c r="AQ60" s="53" t="s">
        <v>346</v>
      </c>
      <c r="AR60" s="60" t="s">
        <v>347</v>
      </c>
      <c r="AS60" s="54">
        <v>13.0264</v>
      </c>
    </row>
    <row r="61" s="3" customFormat="1" ht="270.75" spans="1:45">
      <c r="A61" s="51">
        <v>53</v>
      </c>
      <c r="B61" s="51" t="s">
        <v>58</v>
      </c>
      <c r="C61" s="51" t="s">
        <v>59</v>
      </c>
      <c r="D61" s="51" t="s">
        <v>60</v>
      </c>
      <c r="E61" s="51" t="s">
        <v>348</v>
      </c>
      <c r="F61" s="51" t="s">
        <v>329</v>
      </c>
      <c r="G61" s="51" t="s">
        <v>349</v>
      </c>
      <c r="H61" s="52" t="s">
        <v>350</v>
      </c>
      <c r="I61" s="51" t="s">
        <v>174</v>
      </c>
      <c r="J61" s="51" t="s">
        <v>65</v>
      </c>
      <c r="K61" s="51" t="s">
        <v>66</v>
      </c>
      <c r="L61" s="51" t="s">
        <v>67</v>
      </c>
      <c r="M61" s="51">
        <v>1</v>
      </c>
      <c r="N61" s="51">
        <v>1.181</v>
      </c>
      <c r="O61" s="51"/>
      <c r="P61" s="51"/>
      <c r="Q61" s="51"/>
      <c r="R61" s="51"/>
      <c r="S61" s="51"/>
      <c r="T61" s="51"/>
      <c r="U61" s="53">
        <f t="shared" si="5"/>
        <v>38.1575</v>
      </c>
      <c r="V61" s="54">
        <v>38.1575</v>
      </c>
      <c r="W61" s="54">
        <f t="shared" si="6"/>
        <v>35.7517</v>
      </c>
      <c r="X61" s="55">
        <f t="shared" si="7"/>
        <v>35.7517</v>
      </c>
      <c r="Y61" s="54">
        <v>19.5</v>
      </c>
      <c r="Z61" s="54">
        <v>13.5</v>
      </c>
      <c r="AA61" s="54">
        <v>0</v>
      </c>
      <c r="AB61" s="56">
        <v>2.7517</v>
      </c>
      <c r="AC61" s="57">
        <f t="shared" si="8"/>
        <v>0</v>
      </c>
      <c r="AD61" s="57">
        <v>0</v>
      </c>
      <c r="AE61" s="57">
        <v>0</v>
      </c>
      <c r="AF61" s="58">
        <v>0</v>
      </c>
      <c r="AG61" s="59">
        <v>0</v>
      </c>
      <c r="AH61" s="59">
        <v>1</v>
      </c>
      <c r="AI61" s="59">
        <v>393</v>
      </c>
      <c r="AJ61" s="59">
        <v>1539</v>
      </c>
      <c r="AK61" s="59">
        <v>58</v>
      </c>
      <c r="AL61" s="59">
        <v>241</v>
      </c>
      <c r="AM61" s="52" t="s">
        <v>351</v>
      </c>
      <c r="AN61" s="60" t="s">
        <v>339</v>
      </c>
      <c r="AO61" s="60" t="s">
        <v>266</v>
      </c>
      <c r="AP61" s="51" t="s">
        <v>72</v>
      </c>
      <c r="AQ61" s="53" t="s">
        <v>340</v>
      </c>
      <c r="AR61" s="60" t="s">
        <v>347</v>
      </c>
      <c r="AS61" s="54">
        <v>35.7517</v>
      </c>
    </row>
    <row r="62" s="3" customFormat="1" ht="270.75" spans="1:45">
      <c r="A62" s="51">
        <v>54</v>
      </c>
      <c r="B62" s="51" t="s">
        <v>58</v>
      </c>
      <c r="C62" s="51" t="s">
        <v>59</v>
      </c>
      <c r="D62" s="51" t="s">
        <v>60</v>
      </c>
      <c r="E62" s="51" t="s">
        <v>352</v>
      </c>
      <c r="F62" s="51" t="s">
        <v>329</v>
      </c>
      <c r="G62" s="51" t="s">
        <v>353</v>
      </c>
      <c r="H62" s="52" t="s">
        <v>354</v>
      </c>
      <c r="I62" s="51" t="s">
        <v>174</v>
      </c>
      <c r="J62" s="51" t="s">
        <v>65</v>
      </c>
      <c r="K62" s="51" t="s">
        <v>66</v>
      </c>
      <c r="L62" s="51" t="s">
        <v>67</v>
      </c>
      <c r="M62" s="51">
        <v>1</v>
      </c>
      <c r="N62" s="51">
        <v>1.323</v>
      </c>
      <c r="O62" s="51"/>
      <c r="P62" s="51"/>
      <c r="Q62" s="51"/>
      <c r="R62" s="51"/>
      <c r="S62" s="51"/>
      <c r="T62" s="51"/>
      <c r="U62" s="53">
        <f t="shared" si="5"/>
        <v>43.4326</v>
      </c>
      <c r="V62" s="54">
        <v>43.4326</v>
      </c>
      <c r="W62" s="54">
        <f t="shared" si="6"/>
        <v>41.5097</v>
      </c>
      <c r="X62" s="55">
        <f t="shared" si="7"/>
        <v>41.5097</v>
      </c>
      <c r="Y62" s="54">
        <v>24</v>
      </c>
      <c r="Z62" s="54">
        <v>14</v>
      </c>
      <c r="AA62" s="54">
        <v>0</v>
      </c>
      <c r="AB62" s="56">
        <v>3.5097</v>
      </c>
      <c r="AC62" s="57">
        <f t="shared" si="8"/>
        <v>0</v>
      </c>
      <c r="AD62" s="57">
        <v>0</v>
      </c>
      <c r="AE62" s="57">
        <v>0</v>
      </c>
      <c r="AF62" s="58">
        <v>0</v>
      </c>
      <c r="AG62" s="59">
        <v>0</v>
      </c>
      <c r="AH62" s="59">
        <v>1</v>
      </c>
      <c r="AI62" s="59">
        <v>163</v>
      </c>
      <c r="AJ62" s="59">
        <v>569</v>
      </c>
      <c r="AK62" s="59">
        <v>23</v>
      </c>
      <c r="AL62" s="59">
        <v>87</v>
      </c>
      <c r="AM62" s="52" t="s">
        <v>355</v>
      </c>
      <c r="AN62" s="60" t="s">
        <v>339</v>
      </c>
      <c r="AO62" s="60" t="s">
        <v>266</v>
      </c>
      <c r="AP62" s="51" t="s">
        <v>72</v>
      </c>
      <c r="AQ62" s="53" t="s">
        <v>340</v>
      </c>
      <c r="AR62" s="60" t="s">
        <v>347</v>
      </c>
      <c r="AS62" s="54">
        <v>41.5097</v>
      </c>
    </row>
    <row r="63" s="3" customFormat="1" ht="270.75" spans="1:45">
      <c r="A63" s="51">
        <v>55</v>
      </c>
      <c r="B63" s="51" t="s">
        <v>58</v>
      </c>
      <c r="C63" s="51" t="s">
        <v>59</v>
      </c>
      <c r="D63" s="51" t="s">
        <v>60</v>
      </c>
      <c r="E63" s="51" t="s">
        <v>356</v>
      </c>
      <c r="F63" s="51" t="s">
        <v>329</v>
      </c>
      <c r="G63" s="51" t="s">
        <v>357</v>
      </c>
      <c r="H63" s="52" t="s">
        <v>358</v>
      </c>
      <c r="I63" s="51" t="s">
        <v>174</v>
      </c>
      <c r="J63" s="51" t="s">
        <v>65</v>
      </c>
      <c r="K63" s="51" t="s">
        <v>66</v>
      </c>
      <c r="L63" s="51" t="s">
        <v>67</v>
      </c>
      <c r="M63" s="51">
        <v>1</v>
      </c>
      <c r="N63" s="51">
        <v>0.887</v>
      </c>
      <c r="O63" s="51"/>
      <c r="P63" s="51"/>
      <c r="Q63" s="51"/>
      <c r="R63" s="51"/>
      <c r="S63" s="51"/>
      <c r="T63" s="51"/>
      <c r="U63" s="53">
        <f t="shared" si="5"/>
        <v>26.1428</v>
      </c>
      <c r="V63" s="54">
        <v>26.1428</v>
      </c>
      <c r="W63" s="54">
        <f t="shared" si="6"/>
        <v>24.6596</v>
      </c>
      <c r="X63" s="55">
        <f t="shared" si="7"/>
        <v>24.6596</v>
      </c>
      <c r="Y63" s="54">
        <v>13.5</v>
      </c>
      <c r="Z63" s="54">
        <v>9</v>
      </c>
      <c r="AA63" s="54">
        <v>0</v>
      </c>
      <c r="AB63" s="56">
        <v>2.1596</v>
      </c>
      <c r="AC63" s="57">
        <f t="shared" si="8"/>
        <v>0</v>
      </c>
      <c r="AD63" s="57">
        <v>0</v>
      </c>
      <c r="AE63" s="57">
        <v>0</v>
      </c>
      <c r="AF63" s="58">
        <v>0</v>
      </c>
      <c r="AG63" s="59">
        <v>1</v>
      </c>
      <c r="AH63" s="59">
        <v>0</v>
      </c>
      <c r="AI63" s="59">
        <v>187</v>
      </c>
      <c r="AJ63" s="59">
        <v>900</v>
      </c>
      <c r="AK63" s="59">
        <v>14</v>
      </c>
      <c r="AL63" s="59">
        <v>35</v>
      </c>
      <c r="AM63" s="52" t="s">
        <v>359</v>
      </c>
      <c r="AN63" s="60" t="s">
        <v>339</v>
      </c>
      <c r="AO63" s="60" t="s">
        <v>266</v>
      </c>
      <c r="AP63" s="51" t="s">
        <v>72</v>
      </c>
      <c r="AQ63" s="53" t="s">
        <v>346</v>
      </c>
      <c r="AR63" s="60" t="s">
        <v>347</v>
      </c>
      <c r="AS63" s="54">
        <v>24.6596</v>
      </c>
    </row>
    <row r="64" s="3" customFormat="1" ht="270.75" spans="1:45">
      <c r="A64" s="51">
        <v>56</v>
      </c>
      <c r="B64" s="51" t="s">
        <v>58</v>
      </c>
      <c r="C64" s="51" t="s">
        <v>59</v>
      </c>
      <c r="D64" s="51" t="s">
        <v>60</v>
      </c>
      <c r="E64" s="51" t="s">
        <v>360</v>
      </c>
      <c r="F64" s="51" t="s">
        <v>329</v>
      </c>
      <c r="G64" s="51" t="s">
        <v>361</v>
      </c>
      <c r="H64" s="52" t="s">
        <v>362</v>
      </c>
      <c r="I64" s="51" t="s">
        <v>174</v>
      </c>
      <c r="J64" s="51" t="s">
        <v>65</v>
      </c>
      <c r="K64" s="51" t="s">
        <v>66</v>
      </c>
      <c r="L64" s="51" t="s">
        <v>67</v>
      </c>
      <c r="M64" s="51">
        <v>1</v>
      </c>
      <c r="N64" s="51">
        <v>1.21</v>
      </c>
      <c r="O64" s="51"/>
      <c r="P64" s="51"/>
      <c r="Q64" s="51"/>
      <c r="R64" s="51"/>
      <c r="S64" s="51"/>
      <c r="T64" s="51"/>
      <c r="U64" s="53">
        <f t="shared" si="5"/>
        <v>43.531</v>
      </c>
      <c r="V64" s="54">
        <v>43.531</v>
      </c>
      <c r="W64" s="54">
        <f t="shared" si="6"/>
        <v>41.4385</v>
      </c>
      <c r="X64" s="55">
        <f t="shared" si="7"/>
        <v>41.4385</v>
      </c>
      <c r="Y64" s="54">
        <v>24</v>
      </c>
      <c r="Z64" s="54">
        <v>14</v>
      </c>
      <c r="AA64" s="54">
        <v>0</v>
      </c>
      <c r="AB64" s="56">
        <v>3.4385</v>
      </c>
      <c r="AC64" s="57">
        <f t="shared" si="8"/>
        <v>0</v>
      </c>
      <c r="AD64" s="57">
        <v>0</v>
      </c>
      <c r="AE64" s="57">
        <v>0</v>
      </c>
      <c r="AF64" s="58">
        <v>0</v>
      </c>
      <c r="AG64" s="59">
        <v>1</v>
      </c>
      <c r="AH64" s="59">
        <v>0</v>
      </c>
      <c r="AI64" s="59">
        <v>323</v>
      </c>
      <c r="AJ64" s="59">
        <v>1375</v>
      </c>
      <c r="AK64" s="59">
        <v>18</v>
      </c>
      <c r="AL64" s="59">
        <v>47</v>
      </c>
      <c r="AM64" s="52" t="s">
        <v>363</v>
      </c>
      <c r="AN64" s="60" t="s">
        <v>339</v>
      </c>
      <c r="AO64" s="60" t="s">
        <v>266</v>
      </c>
      <c r="AP64" s="51" t="s">
        <v>72</v>
      </c>
      <c r="AQ64" s="53" t="s">
        <v>346</v>
      </c>
      <c r="AR64" s="60" t="s">
        <v>341</v>
      </c>
      <c r="AS64" s="54">
        <v>41.4385</v>
      </c>
    </row>
    <row r="65" s="3" customFormat="1" ht="270.75" spans="1:45">
      <c r="A65" s="51">
        <v>57</v>
      </c>
      <c r="B65" s="51" t="s">
        <v>58</v>
      </c>
      <c r="C65" s="51" t="s">
        <v>59</v>
      </c>
      <c r="D65" s="51" t="s">
        <v>60</v>
      </c>
      <c r="E65" s="51" t="s">
        <v>364</v>
      </c>
      <c r="F65" s="51" t="s">
        <v>329</v>
      </c>
      <c r="G65" s="51" t="s">
        <v>365</v>
      </c>
      <c r="H65" s="52" t="s">
        <v>366</v>
      </c>
      <c r="I65" s="51" t="s">
        <v>174</v>
      </c>
      <c r="J65" s="51" t="s">
        <v>65</v>
      </c>
      <c r="K65" s="51" t="s">
        <v>66</v>
      </c>
      <c r="L65" s="51" t="s">
        <v>67</v>
      </c>
      <c r="M65" s="51">
        <v>1</v>
      </c>
      <c r="N65" s="51">
        <v>1.25</v>
      </c>
      <c r="O65" s="51"/>
      <c r="P65" s="51"/>
      <c r="Q65" s="51"/>
      <c r="R65" s="51"/>
      <c r="S65" s="51"/>
      <c r="T65" s="51"/>
      <c r="U65" s="53">
        <f t="shared" si="5"/>
        <v>36.706</v>
      </c>
      <c r="V65" s="54">
        <v>36.706</v>
      </c>
      <c r="W65" s="54">
        <f t="shared" si="6"/>
        <v>34.9513</v>
      </c>
      <c r="X65" s="55">
        <f t="shared" si="7"/>
        <v>34.9513</v>
      </c>
      <c r="Y65" s="54">
        <v>20</v>
      </c>
      <c r="Z65" s="54">
        <v>12</v>
      </c>
      <c r="AA65" s="54">
        <v>0</v>
      </c>
      <c r="AB65" s="56">
        <v>2.9513</v>
      </c>
      <c r="AC65" s="57">
        <f t="shared" si="8"/>
        <v>0</v>
      </c>
      <c r="AD65" s="57">
        <v>0</v>
      </c>
      <c r="AE65" s="57">
        <v>0</v>
      </c>
      <c r="AF65" s="58">
        <v>0</v>
      </c>
      <c r="AG65" s="59">
        <v>0</v>
      </c>
      <c r="AH65" s="59">
        <v>1</v>
      </c>
      <c r="AI65" s="59">
        <v>147</v>
      </c>
      <c r="AJ65" s="59">
        <v>760</v>
      </c>
      <c r="AK65" s="59">
        <v>21</v>
      </c>
      <c r="AL65" s="59">
        <v>63</v>
      </c>
      <c r="AM65" s="52" t="s">
        <v>367</v>
      </c>
      <c r="AN65" s="60" t="s">
        <v>339</v>
      </c>
      <c r="AO65" s="60" t="s">
        <v>266</v>
      </c>
      <c r="AP65" s="51" t="s">
        <v>72</v>
      </c>
      <c r="AQ65" s="53" t="s">
        <v>346</v>
      </c>
      <c r="AR65" s="60" t="s">
        <v>341</v>
      </c>
      <c r="AS65" s="54">
        <v>34.9513</v>
      </c>
    </row>
    <row r="66" s="3" customFormat="1" ht="270.75" spans="1:45">
      <c r="A66" s="51">
        <v>58</v>
      </c>
      <c r="B66" s="51" t="s">
        <v>58</v>
      </c>
      <c r="C66" s="51" t="s">
        <v>59</v>
      </c>
      <c r="D66" s="51" t="s">
        <v>60</v>
      </c>
      <c r="E66" s="51" t="s">
        <v>364</v>
      </c>
      <c r="F66" s="51" t="s">
        <v>329</v>
      </c>
      <c r="G66" s="51" t="s">
        <v>368</v>
      </c>
      <c r="H66" s="52" t="s">
        <v>369</v>
      </c>
      <c r="I66" s="51" t="s">
        <v>174</v>
      </c>
      <c r="J66" s="51" t="s">
        <v>65</v>
      </c>
      <c r="K66" s="51" t="s">
        <v>66</v>
      </c>
      <c r="L66" s="51" t="s">
        <v>67</v>
      </c>
      <c r="M66" s="51">
        <v>1</v>
      </c>
      <c r="N66" s="51">
        <v>0.802</v>
      </c>
      <c r="O66" s="51"/>
      <c r="P66" s="51"/>
      <c r="Q66" s="51"/>
      <c r="R66" s="51"/>
      <c r="S66" s="51"/>
      <c r="T66" s="51"/>
      <c r="U66" s="53">
        <f t="shared" si="5"/>
        <v>25.0404</v>
      </c>
      <c r="V66" s="54">
        <v>25.0404</v>
      </c>
      <c r="W66" s="54">
        <f t="shared" si="6"/>
        <v>23.4309</v>
      </c>
      <c r="X66" s="55">
        <f t="shared" si="7"/>
        <v>23.4309</v>
      </c>
      <c r="Y66" s="54">
        <v>13</v>
      </c>
      <c r="Z66" s="54">
        <v>8.5</v>
      </c>
      <c r="AA66" s="54">
        <v>0</v>
      </c>
      <c r="AB66" s="56">
        <v>1.9309</v>
      </c>
      <c r="AC66" s="57">
        <f t="shared" si="8"/>
        <v>0</v>
      </c>
      <c r="AD66" s="57">
        <v>0</v>
      </c>
      <c r="AE66" s="57">
        <v>0</v>
      </c>
      <c r="AF66" s="58">
        <v>0</v>
      </c>
      <c r="AG66" s="59">
        <v>0</v>
      </c>
      <c r="AH66" s="59">
        <v>1</v>
      </c>
      <c r="AI66" s="59">
        <v>269</v>
      </c>
      <c r="AJ66" s="59">
        <v>1320</v>
      </c>
      <c r="AK66" s="59">
        <v>11</v>
      </c>
      <c r="AL66" s="59">
        <v>25</v>
      </c>
      <c r="AM66" s="52" t="s">
        <v>370</v>
      </c>
      <c r="AN66" s="60" t="s">
        <v>339</v>
      </c>
      <c r="AO66" s="60" t="s">
        <v>266</v>
      </c>
      <c r="AP66" s="51" t="s">
        <v>72</v>
      </c>
      <c r="AQ66" s="53" t="s">
        <v>340</v>
      </c>
      <c r="AR66" s="60" t="s">
        <v>371</v>
      </c>
      <c r="AS66" s="54">
        <v>23.4309</v>
      </c>
    </row>
    <row r="67" s="3" customFormat="1" ht="270.75" spans="1:45">
      <c r="A67" s="51">
        <v>59</v>
      </c>
      <c r="B67" s="51" t="s">
        <v>58</v>
      </c>
      <c r="C67" s="51" t="s">
        <v>59</v>
      </c>
      <c r="D67" s="51" t="s">
        <v>60</v>
      </c>
      <c r="E67" s="51" t="s">
        <v>372</v>
      </c>
      <c r="F67" s="51" t="s">
        <v>329</v>
      </c>
      <c r="G67" s="51" t="s">
        <v>373</v>
      </c>
      <c r="H67" s="52" t="s">
        <v>374</v>
      </c>
      <c r="I67" s="51" t="s">
        <v>174</v>
      </c>
      <c r="J67" s="51" t="s">
        <v>65</v>
      </c>
      <c r="K67" s="51" t="s">
        <v>66</v>
      </c>
      <c r="L67" s="51" t="s">
        <v>67</v>
      </c>
      <c r="M67" s="51">
        <v>1</v>
      </c>
      <c r="N67" s="51"/>
      <c r="O67" s="51"/>
      <c r="P67" s="51"/>
      <c r="Q67" s="51"/>
      <c r="R67" s="51"/>
      <c r="S67" s="51"/>
      <c r="T67" s="51" t="s">
        <v>375</v>
      </c>
      <c r="U67" s="53">
        <f t="shared" si="5"/>
        <v>32.1654</v>
      </c>
      <c r="V67" s="54">
        <v>32.1654</v>
      </c>
      <c r="W67" s="54">
        <f t="shared" si="6"/>
        <v>30.1441</v>
      </c>
      <c r="X67" s="55">
        <f t="shared" si="7"/>
        <v>30.1441</v>
      </c>
      <c r="Y67" s="54">
        <v>18</v>
      </c>
      <c r="Z67" s="54">
        <v>10</v>
      </c>
      <c r="AA67" s="54">
        <v>0</v>
      </c>
      <c r="AB67" s="56">
        <v>2.1441</v>
      </c>
      <c r="AC67" s="57">
        <f t="shared" si="8"/>
        <v>0</v>
      </c>
      <c r="AD67" s="57">
        <v>0</v>
      </c>
      <c r="AE67" s="57">
        <v>0</v>
      </c>
      <c r="AF67" s="58">
        <v>0</v>
      </c>
      <c r="AG67" s="59">
        <v>1</v>
      </c>
      <c r="AH67" s="59">
        <v>0</v>
      </c>
      <c r="AI67" s="59">
        <v>158</v>
      </c>
      <c r="AJ67" s="59">
        <v>771</v>
      </c>
      <c r="AK67" s="59">
        <v>4</v>
      </c>
      <c r="AL67" s="59">
        <v>11</v>
      </c>
      <c r="AM67" s="52" t="s">
        <v>376</v>
      </c>
      <c r="AN67" s="60" t="s">
        <v>339</v>
      </c>
      <c r="AO67" s="60" t="s">
        <v>266</v>
      </c>
      <c r="AP67" s="51" t="s">
        <v>72</v>
      </c>
      <c r="AQ67" s="53" t="s">
        <v>340</v>
      </c>
      <c r="AR67" s="60" t="s">
        <v>341</v>
      </c>
      <c r="AS67" s="54">
        <v>30.1441</v>
      </c>
    </row>
    <row r="68" s="3" customFormat="1" ht="185.25" spans="1:45">
      <c r="A68" s="51">
        <v>60</v>
      </c>
      <c r="B68" s="51" t="s">
        <v>58</v>
      </c>
      <c r="C68" s="51" t="s">
        <v>59</v>
      </c>
      <c r="D68" s="51" t="s">
        <v>60</v>
      </c>
      <c r="E68" s="51" t="s">
        <v>190</v>
      </c>
      <c r="F68" s="51" t="s">
        <v>329</v>
      </c>
      <c r="G68" s="51" t="s">
        <v>377</v>
      </c>
      <c r="H68" s="52" t="s">
        <v>378</v>
      </c>
      <c r="I68" s="51" t="s">
        <v>174</v>
      </c>
      <c r="J68" s="51" t="s">
        <v>65</v>
      </c>
      <c r="K68" s="51" t="s">
        <v>66</v>
      </c>
      <c r="L68" s="51" t="s">
        <v>67</v>
      </c>
      <c r="M68" s="51">
        <v>1</v>
      </c>
      <c r="N68" s="51">
        <v>1.413</v>
      </c>
      <c r="O68" s="51"/>
      <c r="P68" s="51"/>
      <c r="Q68" s="51"/>
      <c r="R68" s="51"/>
      <c r="S68" s="51"/>
      <c r="T68" s="51"/>
      <c r="U68" s="53">
        <f t="shared" si="5"/>
        <v>43.2868</v>
      </c>
      <c r="V68" s="54">
        <v>43.2868</v>
      </c>
      <c r="W68" s="54">
        <f t="shared" si="6"/>
        <v>40.6613</v>
      </c>
      <c r="X68" s="55">
        <f t="shared" si="7"/>
        <v>40.6613</v>
      </c>
      <c r="Y68" s="54">
        <v>23.5</v>
      </c>
      <c r="Z68" s="54">
        <v>14</v>
      </c>
      <c r="AA68" s="54">
        <v>0</v>
      </c>
      <c r="AB68" s="56">
        <v>3.1613</v>
      </c>
      <c r="AC68" s="57">
        <f t="shared" si="8"/>
        <v>0</v>
      </c>
      <c r="AD68" s="57">
        <v>0</v>
      </c>
      <c r="AE68" s="57">
        <v>0</v>
      </c>
      <c r="AF68" s="58">
        <v>0</v>
      </c>
      <c r="AG68" s="59">
        <v>0</v>
      </c>
      <c r="AH68" s="59">
        <v>1</v>
      </c>
      <c r="AI68" s="59">
        <v>100</v>
      </c>
      <c r="AJ68" s="59">
        <v>550</v>
      </c>
      <c r="AK68" s="59">
        <v>30</v>
      </c>
      <c r="AL68" s="59">
        <v>122</v>
      </c>
      <c r="AM68" s="52" t="s">
        <v>379</v>
      </c>
      <c r="AN68" s="60" t="s">
        <v>339</v>
      </c>
      <c r="AO68" s="60" t="s">
        <v>266</v>
      </c>
      <c r="AP68" s="51" t="s">
        <v>72</v>
      </c>
      <c r="AQ68" s="53" t="s">
        <v>380</v>
      </c>
      <c r="AR68" s="60" t="s">
        <v>371</v>
      </c>
      <c r="AS68" s="54">
        <v>40.6613</v>
      </c>
    </row>
    <row r="69" s="3" customFormat="1" ht="270.75" spans="1:45">
      <c r="A69" s="51">
        <v>61</v>
      </c>
      <c r="B69" s="51" t="s">
        <v>58</v>
      </c>
      <c r="C69" s="51" t="s">
        <v>59</v>
      </c>
      <c r="D69" s="51" t="s">
        <v>60</v>
      </c>
      <c r="E69" s="51" t="s">
        <v>190</v>
      </c>
      <c r="F69" s="51" t="s">
        <v>329</v>
      </c>
      <c r="G69" s="51" t="s">
        <v>381</v>
      </c>
      <c r="H69" s="52" t="s">
        <v>382</v>
      </c>
      <c r="I69" s="51" t="s">
        <v>174</v>
      </c>
      <c r="J69" s="51" t="s">
        <v>65</v>
      </c>
      <c r="K69" s="51" t="s">
        <v>66</v>
      </c>
      <c r="L69" s="51" t="s">
        <v>67</v>
      </c>
      <c r="M69" s="51">
        <v>1</v>
      </c>
      <c r="N69" s="51">
        <v>1.94</v>
      </c>
      <c r="O69" s="51"/>
      <c r="P69" s="51"/>
      <c r="Q69" s="51"/>
      <c r="R69" s="51"/>
      <c r="S69" s="51"/>
      <c r="T69" s="51"/>
      <c r="U69" s="53">
        <f t="shared" si="5"/>
        <v>55.656</v>
      </c>
      <c r="V69" s="54">
        <v>55.656</v>
      </c>
      <c r="W69" s="54">
        <f t="shared" si="6"/>
        <v>52.9572</v>
      </c>
      <c r="X69" s="55">
        <f t="shared" si="7"/>
        <v>52.9572</v>
      </c>
      <c r="Y69" s="54">
        <v>30</v>
      </c>
      <c r="Z69" s="54">
        <v>18</v>
      </c>
      <c r="AA69" s="54">
        <v>0</v>
      </c>
      <c r="AB69" s="56">
        <v>4.9572</v>
      </c>
      <c r="AC69" s="57">
        <f t="shared" si="8"/>
        <v>0</v>
      </c>
      <c r="AD69" s="57">
        <v>0</v>
      </c>
      <c r="AE69" s="57">
        <v>0</v>
      </c>
      <c r="AF69" s="58">
        <v>0</v>
      </c>
      <c r="AG69" s="59">
        <v>0</v>
      </c>
      <c r="AH69" s="59">
        <v>1</v>
      </c>
      <c r="AI69" s="59">
        <v>102</v>
      </c>
      <c r="AJ69" s="59">
        <v>428</v>
      </c>
      <c r="AK69" s="59">
        <v>37</v>
      </c>
      <c r="AL69" s="59">
        <v>128</v>
      </c>
      <c r="AM69" s="52" t="s">
        <v>383</v>
      </c>
      <c r="AN69" s="60" t="s">
        <v>339</v>
      </c>
      <c r="AO69" s="60" t="s">
        <v>266</v>
      </c>
      <c r="AP69" s="51" t="s">
        <v>72</v>
      </c>
      <c r="AQ69" s="53" t="s">
        <v>340</v>
      </c>
      <c r="AR69" s="60" t="s">
        <v>371</v>
      </c>
      <c r="AS69" s="54">
        <v>52.9572</v>
      </c>
    </row>
    <row r="70" s="3" customFormat="1" ht="185.25" spans="1:45">
      <c r="A70" s="51">
        <v>62</v>
      </c>
      <c r="B70" s="51" t="s">
        <v>58</v>
      </c>
      <c r="C70" s="51" t="s">
        <v>59</v>
      </c>
      <c r="D70" s="51" t="s">
        <v>60</v>
      </c>
      <c r="E70" s="51" t="s">
        <v>384</v>
      </c>
      <c r="F70" s="51" t="s">
        <v>329</v>
      </c>
      <c r="G70" s="51" t="s">
        <v>385</v>
      </c>
      <c r="H70" s="52" t="s">
        <v>386</v>
      </c>
      <c r="I70" s="51" t="s">
        <v>174</v>
      </c>
      <c r="J70" s="51" t="s">
        <v>65</v>
      </c>
      <c r="K70" s="51" t="s">
        <v>66</v>
      </c>
      <c r="L70" s="51" t="s">
        <v>67</v>
      </c>
      <c r="M70" s="51">
        <v>1</v>
      </c>
      <c r="N70" s="51">
        <v>0.041</v>
      </c>
      <c r="O70" s="51"/>
      <c r="P70" s="51"/>
      <c r="Q70" s="51"/>
      <c r="R70" s="51"/>
      <c r="S70" s="51"/>
      <c r="T70" s="51" t="s">
        <v>387</v>
      </c>
      <c r="U70" s="53">
        <f t="shared" si="5"/>
        <v>29.6944</v>
      </c>
      <c r="V70" s="54">
        <v>29.6944</v>
      </c>
      <c r="W70" s="54">
        <f t="shared" si="6"/>
        <v>28.5</v>
      </c>
      <c r="X70" s="55">
        <f t="shared" si="7"/>
        <v>28.5</v>
      </c>
      <c r="Y70" s="54">
        <v>16</v>
      </c>
      <c r="Z70" s="54">
        <v>10</v>
      </c>
      <c r="AA70" s="54">
        <v>0</v>
      </c>
      <c r="AB70" s="56">
        <v>2.5</v>
      </c>
      <c r="AC70" s="57">
        <f t="shared" si="8"/>
        <v>0</v>
      </c>
      <c r="AD70" s="57">
        <v>0</v>
      </c>
      <c r="AE70" s="57">
        <v>0</v>
      </c>
      <c r="AF70" s="58">
        <v>0</v>
      </c>
      <c r="AG70" s="59">
        <v>0</v>
      </c>
      <c r="AH70" s="59">
        <v>1</v>
      </c>
      <c r="AI70" s="59">
        <v>89</v>
      </c>
      <c r="AJ70" s="59">
        <v>233</v>
      </c>
      <c r="AK70" s="59">
        <v>42</v>
      </c>
      <c r="AL70" s="59">
        <v>131</v>
      </c>
      <c r="AM70" s="52" t="s">
        <v>388</v>
      </c>
      <c r="AN70" s="60" t="s">
        <v>339</v>
      </c>
      <c r="AO70" s="60" t="s">
        <v>266</v>
      </c>
      <c r="AP70" s="51" t="s">
        <v>72</v>
      </c>
      <c r="AQ70" s="53" t="s">
        <v>380</v>
      </c>
      <c r="AR70" s="60" t="s">
        <v>389</v>
      </c>
      <c r="AS70" s="54">
        <v>28.5</v>
      </c>
    </row>
    <row r="71" s="3" customFormat="1" ht="99.75" spans="1:45">
      <c r="A71" s="51">
        <v>63</v>
      </c>
      <c r="B71" s="51" t="s">
        <v>58</v>
      </c>
      <c r="C71" s="51" t="s">
        <v>59</v>
      </c>
      <c r="D71" s="51" t="s">
        <v>75</v>
      </c>
      <c r="E71" s="51" t="s">
        <v>390</v>
      </c>
      <c r="F71" s="51" t="s">
        <v>329</v>
      </c>
      <c r="G71" s="51" t="s">
        <v>391</v>
      </c>
      <c r="H71" s="52" t="s">
        <v>392</v>
      </c>
      <c r="I71" s="51" t="s">
        <v>174</v>
      </c>
      <c r="J71" s="51" t="s">
        <v>65</v>
      </c>
      <c r="K71" s="51" t="s">
        <v>77</v>
      </c>
      <c r="L71" s="51" t="s">
        <v>78</v>
      </c>
      <c r="M71" s="51">
        <v>1</v>
      </c>
      <c r="N71" s="51">
        <v>0.718</v>
      </c>
      <c r="O71" s="51"/>
      <c r="P71" s="51"/>
      <c r="Q71" s="51"/>
      <c r="R71" s="51"/>
      <c r="S71" s="51"/>
      <c r="T71" s="51"/>
      <c r="U71" s="53">
        <f t="shared" si="5"/>
        <v>43.8664</v>
      </c>
      <c r="V71" s="54">
        <v>43.8664</v>
      </c>
      <c r="W71" s="54">
        <f t="shared" si="6"/>
        <v>41.85</v>
      </c>
      <c r="X71" s="55">
        <f t="shared" si="7"/>
        <v>41.85</v>
      </c>
      <c r="Y71" s="54">
        <v>23</v>
      </c>
      <c r="Z71" s="54">
        <v>15</v>
      </c>
      <c r="AA71" s="54">
        <v>0</v>
      </c>
      <c r="AB71" s="56">
        <v>3.85</v>
      </c>
      <c r="AC71" s="57">
        <f t="shared" si="8"/>
        <v>0</v>
      </c>
      <c r="AD71" s="57">
        <v>0</v>
      </c>
      <c r="AE71" s="57">
        <v>0</v>
      </c>
      <c r="AF71" s="58">
        <v>0</v>
      </c>
      <c r="AG71" s="59">
        <v>1</v>
      </c>
      <c r="AH71" s="59">
        <v>0</v>
      </c>
      <c r="AI71" s="59">
        <v>55</v>
      </c>
      <c r="AJ71" s="59">
        <v>220</v>
      </c>
      <c r="AK71" s="59">
        <v>2</v>
      </c>
      <c r="AL71" s="59">
        <v>3</v>
      </c>
      <c r="AM71" s="52" t="s">
        <v>393</v>
      </c>
      <c r="AN71" s="60" t="s">
        <v>394</v>
      </c>
      <c r="AO71" s="60" t="s">
        <v>395</v>
      </c>
      <c r="AP71" s="51" t="s">
        <v>185</v>
      </c>
      <c r="AQ71" s="53" t="s">
        <v>186</v>
      </c>
      <c r="AR71" s="60" t="s">
        <v>186</v>
      </c>
      <c r="AS71" s="54">
        <v>38</v>
      </c>
    </row>
    <row r="72" s="3" customFormat="1" ht="142.5" spans="1:45">
      <c r="A72" s="51">
        <v>64</v>
      </c>
      <c r="B72" s="51" t="s">
        <v>58</v>
      </c>
      <c r="C72" s="51" t="s">
        <v>59</v>
      </c>
      <c r="D72" s="51" t="s">
        <v>83</v>
      </c>
      <c r="E72" s="51" t="s">
        <v>396</v>
      </c>
      <c r="F72" s="51" t="s">
        <v>329</v>
      </c>
      <c r="G72" s="51" t="s">
        <v>397</v>
      </c>
      <c r="H72" s="52" t="s">
        <v>398</v>
      </c>
      <c r="I72" s="51" t="s">
        <v>174</v>
      </c>
      <c r="J72" s="51" t="s">
        <v>65</v>
      </c>
      <c r="K72" s="51" t="s">
        <v>86</v>
      </c>
      <c r="L72" s="51" t="s">
        <v>87</v>
      </c>
      <c r="M72" s="51">
        <v>1</v>
      </c>
      <c r="N72" s="51">
        <v>0.575</v>
      </c>
      <c r="O72" s="51"/>
      <c r="P72" s="51"/>
      <c r="Q72" s="51"/>
      <c r="R72" s="51"/>
      <c r="S72" s="51"/>
      <c r="T72" s="51"/>
      <c r="U72" s="53">
        <f t="shared" si="5"/>
        <v>18.7596</v>
      </c>
      <c r="V72" s="54">
        <v>18.7596</v>
      </c>
      <c r="W72" s="54">
        <f t="shared" si="6"/>
        <v>17.811819</v>
      </c>
      <c r="X72" s="55">
        <f t="shared" si="7"/>
        <v>17.811819</v>
      </c>
      <c r="Y72" s="54">
        <v>10</v>
      </c>
      <c r="Z72" s="54">
        <v>6</v>
      </c>
      <c r="AA72" s="54">
        <v>0</v>
      </c>
      <c r="AB72" s="56">
        <v>1.811819</v>
      </c>
      <c r="AC72" s="57">
        <f t="shared" si="8"/>
        <v>0</v>
      </c>
      <c r="AD72" s="57">
        <v>0</v>
      </c>
      <c r="AE72" s="57">
        <v>0</v>
      </c>
      <c r="AF72" s="58">
        <v>0</v>
      </c>
      <c r="AG72" s="59">
        <v>1</v>
      </c>
      <c r="AH72" s="59">
        <v>0</v>
      </c>
      <c r="AI72" s="59">
        <v>38</v>
      </c>
      <c r="AJ72" s="59">
        <v>203</v>
      </c>
      <c r="AK72" s="59">
        <v>2</v>
      </c>
      <c r="AL72" s="59">
        <v>7</v>
      </c>
      <c r="AM72" s="52" t="s">
        <v>399</v>
      </c>
      <c r="AN72" s="60" t="s">
        <v>400</v>
      </c>
      <c r="AO72" s="60" t="s">
        <v>401</v>
      </c>
      <c r="AP72" s="51" t="s">
        <v>72</v>
      </c>
      <c r="AQ72" s="53" t="s">
        <v>73</v>
      </c>
      <c r="AR72" s="60" t="s">
        <v>402</v>
      </c>
      <c r="AS72" s="54">
        <v>17.811819</v>
      </c>
    </row>
    <row r="73" s="3" customFormat="1" ht="114" spans="1:45">
      <c r="A73" s="51">
        <v>65</v>
      </c>
      <c r="B73" s="51" t="s">
        <v>58</v>
      </c>
      <c r="C73" s="51" t="s">
        <v>59</v>
      </c>
      <c r="D73" s="51" t="s">
        <v>90</v>
      </c>
      <c r="E73" s="51" t="s">
        <v>403</v>
      </c>
      <c r="F73" s="51" t="s">
        <v>329</v>
      </c>
      <c r="G73" s="51" t="s">
        <v>404</v>
      </c>
      <c r="H73" s="52" t="s">
        <v>405</v>
      </c>
      <c r="I73" s="51" t="s">
        <v>174</v>
      </c>
      <c r="J73" s="51" t="s">
        <v>65</v>
      </c>
      <c r="K73" s="51" t="s">
        <v>92</v>
      </c>
      <c r="L73" s="51" t="s">
        <v>93</v>
      </c>
      <c r="M73" s="51">
        <v>1</v>
      </c>
      <c r="N73" s="51">
        <v>0.203</v>
      </c>
      <c r="O73" s="51"/>
      <c r="P73" s="51"/>
      <c r="Q73" s="51"/>
      <c r="R73" s="51"/>
      <c r="S73" s="51"/>
      <c r="T73" s="51" t="s">
        <v>406</v>
      </c>
      <c r="U73" s="53">
        <f t="shared" ref="U73:U136" si="9">V73+AF73</f>
        <v>38.0993</v>
      </c>
      <c r="V73" s="54">
        <v>38.0993</v>
      </c>
      <c r="W73" s="54">
        <f t="shared" ref="W73:W136" si="10">X73+AC73</f>
        <v>35.9948</v>
      </c>
      <c r="X73" s="55">
        <f t="shared" ref="X73:X136" si="11">Y73+Z73+AA73+AB73</f>
        <v>35.9948</v>
      </c>
      <c r="Y73" s="54">
        <v>16</v>
      </c>
      <c r="Z73" s="54">
        <v>8.9948</v>
      </c>
      <c r="AA73" s="54">
        <v>0</v>
      </c>
      <c r="AB73" s="56">
        <v>11</v>
      </c>
      <c r="AC73" s="57">
        <f t="shared" ref="AC73:AC136" si="12">AD73+AE73</f>
        <v>0</v>
      </c>
      <c r="AD73" s="57">
        <v>0</v>
      </c>
      <c r="AE73" s="57">
        <v>0</v>
      </c>
      <c r="AF73" s="58">
        <v>0</v>
      </c>
      <c r="AG73" s="59">
        <v>0</v>
      </c>
      <c r="AH73" s="59">
        <v>1</v>
      </c>
      <c r="AI73" s="59">
        <v>67</v>
      </c>
      <c r="AJ73" s="59">
        <v>263</v>
      </c>
      <c r="AK73" s="59">
        <v>17</v>
      </c>
      <c r="AL73" s="59">
        <v>42</v>
      </c>
      <c r="AM73" s="52" t="s">
        <v>407</v>
      </c>
      <c r="AN73" s="60" t="s">
        <v>408</v>
      </c>
      <c r="AO73" s="60" t="s">
        <v>409</v>
      </c>
      <c r="AP73" s="51" t="s">
        <v>72</v>
      </c>
      <c r="AQ73" s="53" t="s">
        <v>96</v>
      </c>
      <c r="AR73" s="60" t="s">
        <v>410</v>
      </c>
      <c r="AS73" s="54">
        <v>24.9948</v>
      </c>
    </row>
    <row r="74" s="3" customFormat="1" ht="99.75" spans="1:45">
      <c r="A74" s="51">
        <v>66</v>
      </c>
      <c r="B74" s="51" t="s">
        <v>58</v>
      </c>
      <c r="C74" s="51" t="s">
        <v>59</v>
      </c>
      <c r="D74" s="51" t="s">
        <v>90</v>
      </c>
      <c r="E74" s="51" t="s">
        <v>403</v>
      </c>
      <c r="F74" s="51" t="s">
        <v>329</v>
      </c>
      <c r="G74" s="51" t="s">
        <v>411</v>
      </c>
      <c r="H74" s="52" t="s">
        <v>412</v>
      </c>
      <c r="I74" s="51" t="s">
        <v>174</v>
      </c>
      <c r="J74" s="51" t="s">
        <v>65</v>
      </c>
      <c r="K74" s="51" t="s">
        <v>92</v>
      </c>
      <c r="L74" s="51" t="s">
        <v>93</v>
      </c>
      <c r="M74" s="51">
        <v>1</v>
      </c>
      <c r="N74" s="51"/>
      <c r="O74" s="51"/>
      <c r="P74" s="51"/>
      <c r="Q74" s="51"/>
      <c r="R74" s="51"/>
      <c r="S74" s="51"/>
      <c r="T74" s="51" t="s">
        <v>413</v>
      </c>
      <c r="U74" s="53">
        <f t="shared" si="9"/>
        <v>36.757</v>
      </c>
      <c r="V74" s="54">
        <v>36.757</v>
      </c>
      <c r="W74" s="54">
        <f t="shared" si="10"/>
        <v>35.2</v>
      </c>
      <c r="X74" s="55">
        <f t="shared" si="11"/>
        <v>35.2</v>
      </c>
      <c r="Y74" s="54">
        <v>20</v>
      </c>
      <c r="Z74" s="54">
        <v>12</v>
      </c>
      <c r="AA74" s="54">
        <v>0</v>
      </c>
      <c r="AB74" s="56">
        <v>3.2</v>
      </c>
      <c r="AC74" s="57">
        <f t="shared" si="12"/>
        <v>0</v>
      </c>
      <c r="AD74" s="57">
        <v>0</v>
      </c>
      <c r="AE74" s="57">
        <v>0</v>
      </c>
      <c r="AF74" s="58">
        <v>0</v>
      </c>
      <c r="AG74" s="59">
        <v>0</v>
      </c>
      <c r="AH74" s="59">
        <v>1</v>
      </c>
      <c r="AI74" s="59">
        <v>110</v>
      </c>
      <c r="AJ74" s="59">
        <v>500</v>
      </c>
      <c r="AK74" s="59">
        <v>22</v>
      </c>
      <c r="AL74" s="59">
        <v>120</v>
      </c>
      <c r="AM74" s="52" t="s">
        <v>414</v>
      </c>
      <c r="AN74" s="60" t="s">
        <v>408</v>
      </c>
      <c r="AO74" s="60" t="s">
        <v>409</v>
      </c>
      <c r="AP74" s="51" t="s">
        <v>72</v>
      </c>
      <c r="AQ74" s="53" t="s">
        <v>96</v>
      </c>
      <c r="AR74" s="60" t="s">
        <v>178</v>
      </c>
      <c r="AS74" s="54">
        <v>35.2</v>
      </c>
    </row>
    <row r="75" s="3" customFormat="1" ht="99.75" spans="1:45">
      <c r="A75" s="51">
        <v>67</v>
      </c>
      <c r="B75" s="51" t="s">
        <v>58</v>
      </c>
      <c r="C75" s="51" t="s">
        <v>59</v>
      </c>
      <c r="D75" s="51" t="s">
        <v>90</v>
      </c>
      <c r="E75" s="51" t="s">
        <v>415</v>
      </c>
      <c r="F75" s="51" t="s">
        <v>329</v>
      </c>
      <c r="G75" s="51" t="s">
        <v>416</v>
      </c>
      <c r="H75" s="52" t="s">
        <v>417</v>
      </c>
      <c r="I75" s="51" t="s">
        <v>174</v>
      </c>
      <c r="J75" s="51" t="s">
        <v>65</v>
      </c>
      <c r="K75" s="51" t="s">
        <v>92</v>
      </c>
      <c r="L75" s="51" t="s">
        <v>93</v>
      </c>
      <c r="M75" s="51">
        <v>1</v>
      </c>
      <c r="N75" s="51"/>
      <c r="O75" s="51"/>
      <c r="P75" s="51"/>
      <c r="Q75" s="51"/>
      <c r="R75" s="51"/>
      <c r="S75" s="51"/>
      <c r="T75" s="51"/>
      <c r="U75" s="53">
        <f t="shared" si="9"/>
        <v>150</v>
      </c>
      <c r="V75" s="54">
        <v>150</v>
      </c>
      <c r="W75" s="54">
        <f t="shared" si="10"/>
        <v>90</v>
      </c>
      <c r="X75" s="55">
        <f t="shared" si="11"/>
        <v>90</v>
      </c>
      <c r="Y75" s="54">
        <v>0</v>
      </c>
      <c r="Z75" s="54">
        <v>0</v>
      </c>
      <c r="AA75" s="54">
        <v>50</v>
      </c>
      <c r="AB75" s="56">
        <v>40</v>
      </c>
      <c r="AC75" s="57">
        <f t="shared" si="12"/>
        <v>0</v>
      </c>
      <c r="AD75" s="57">
        <v>0</v>
      </c>
      <c r="AE75" s="57">
        <v>0</v>
      </c>
      <c r="AF75" s="58">
        <v>0</v>
      </c>
      <c r="AG75" s="59">
        <v>1</v>
      </c>
      <c r="AH75" s="59">
        <v>0</v>
      </c>
      <c r="AI75" s="59">
        <v>562</v>
      </c>
      <c r="AJ75" s="59">
        <v>2068</v>
      </c>
      <c r="AK75" s="59">
        <v>16</v>
      </c>
      <c r="AL75" s="59">
        <v>45</v>
      </c>
      <c r="AM75" s="52" t="s">
        <v>418</v>
      </c>
      <c r="AN75" s="60" t="s">
        <v>214</v>
      </c>
      <c r="AO75" s="60" t="s">
        <v>419</v>
      </c>
      <c r="AP75" s="51" t="s">
        <v>185</v>
      </c>
      <c r="AQ75" s="53" t="s">
        <v>186</v>
      </c>
      <c r="AR75" s="60" t="s">
        <v>186</v>
      </c>
      <c r="AS75" s="54">
        <v>41.1456</v>
      </c>
    </row>
    <row r="76" s="3" customFormat="1" ht="99.75" spans="1:45">
      <c r="A76" s="51">
        <v>68</v>
      </c>
      <c r="B76" s="51" t="s">
        <v>58</v>
      </c>
      <c r="C76" s="51" t="s">
        <v>59</v>
      </c>
      <c r="D76" s="51" t="s">
        <v>90</v>
      </c>
      <c r="E76" s="51" t="s">
        <v>420</v>
      </c>
      <c r="F76" s="51" t="s">
        <v>329</v>
      </c>
      <c r="G76" s="51" t="s">
        <v>421</v>
      </c>
      <c r="H76" s="52" t="s">
        <v>422</v>
      </c>
      <c r="I76" s="51" t="s">
        <v>174</v>
      </c>
      <c r="J76" s="51" t="s">
        <v>65</v>
      </c>
      <c r="K76" s="51" t="s">
        <v>92</v>
      </c>
      <c r="L76" s="51" t="s">
        <v>93</v>
      </c>
      <c r="M76" s="51">
        <v>1</v>
      </c>
      <c r="N76" s="51">
        <v>0.024</v>
      </c>
      <c r="O76" s="51"/>
      <c r="P76" s="51"/>
      <c r="Q76" s="51"/>
      <c r="R76" s="51"/>
      <c r="S76" s="51"/>
      <c r="T76" s="51" t="s">
        <v>423</v>
      </c>
      <c r="U76" s="53">
        <f t="shared" si="9"/>
        <v>49.5019</v>
      </c>
      <c r="V76" s="54">
        <v>49.5019</v>
      </c>
      <c r="W76" s="54">
        <f t="shared" si="10"/>
        <v>46.6097</v>
      </c>
      <c r="X76" s="55">
        <f t="shared" si="11"/>
        <v>46.6097</v>
      </c>
      <c r="Y76" s="54">
        <v>21</v>
      </c>
      <c r="Z76" s="54">
        <v>13.3509</v>
      </c>
      <c r="AA76" s="54">
        <v>0</v>
      </c>
      <c r="AB76" s="56">
        <v>12.2588</v>
      </c>
      <c r="AC76" s="57">
        <f t="shared" si="12"/>
        <v>0</v>
      </c>
      <c r="AD76" s="57">
        <v>0</v>
      </c>
      <c r="AE76" s="57">
        <v>0</v>
      </c>
      <c r="AF76" s="58">
        <v>0</v>
      </c>
      <c r="AG76" s="59">
        <v>0</v>
      </c>
      <c r="AH76" s="59">
        <v>1</v>
      </c>
      <c r="AI76" s="59">
        <v>67</v>
      </c>
      <c r="AJ76" s="59">
        <v>263</v>
      </c>
      <c r="AK76" s="59">
        <v>17</v>
      </c>
      <c r="AL76" s="59">
        <v>42</v>
      </c>
      <c r="AM76" s="52" t="s">
        <v>424</v>
      </c>
      <c r="AN76" s="60" t="s">
        <v>408</v>
      </c>
      <c r="AO76" s="60" t="s">
        <v>409</v>
      </c>
      <c r="AP76" s="51" t="s">
        <v>72</v>
      </c>
      <c r="AQ76" s="53" t="s">
        <v>96</v>
      </c>
      <c r="AR76" s="60" t="s">
        <v>425</v>
      </c>
      <c r="AS76" s="54">
        <v>34.3509</v>
      </c>
    </row>
    <row r="77" s="3" customFormat="1" ht="99.75" spans="1:45">
      <c r="A77" s="51">
        <v>69</v>
      </c>
      <c r="B77" s="51" t="s">
        <v>58</v>
      </c>
      <c r="C77" s="51" t="s">
        <v>59</v>
      </c>
      <c r="D77" s="51" t="s">
        <v>98</v>
      </c>
      <c r="E77" s="51" t="s">
        <v>426</v>
      </c>
      <c r="F77" s="51" t="s">
        <v>329</v>
      </c>
      <c r="G77" s="51" t="s">
        <v>427</v>
      </c>
      <c r="H77" s="52" t="s">
        <v>428</v>
      </c>
      <c r="I77" s="51" t="s">
        <v>174</v>
      </c>
      <c r="J77" s="51" t="s">
        <v>65</v>
      </c>
      <c r="K77" s="51" t="s">
        <v>100</v>
      </c>
      <c r="L77" s="51" t="s">
        <v>101</v>
      </c>
      <c r="M77" s="51">
        <v>1</v>
      </c>
      <c r="N77" s="51">
        <v>0.36</v>
      </c>
      <c r="O77" s="51"/>
      <c r="P77" s="51"/>
      <c r="Q77" s="51"/>
      <c r="R77" s="51"/>
      <c r="S77" s="51"/>
      <c r="T77" s="51"/>
      <c r="U77" s="53">
        <f t="shared" si="9"/>
        <v>23.669</v>
      </c>
      <c r="V77" s="54">
        <v>23.669</v>
      </c>
      <c r="W77" s="54">
        <f t="shared" si="10"/>
        <v>22.4126</v>
      </c>
      <c r="X77" s="55">
        <f t="shared" si="11"/>
        <v>22.4126</v>
      </c>
      <c r="Y77" s="54">
        <v>0</v>
      </c>
      <c r="Z77" s="54">
        <v>0</v>
      </c>
      <c r="AA77" s="54">
        <v>20.6</v>
      </c>
      <c r="AB77" s="56">
        <v>1.8126</v>
      </c>
      <c r="AC77" s="57">
        <f t="shared" si="12"/>
        <v>0</v>
      </c>
      <c r="AD77" s="57">
        <v>0</v>
      </c>
      <c r="AE77" s="57">
        <v>0</v>
      </c>
      <c r="AF77" s="58">
        <v>0</v>
      </c>
      <c r="AG77" s="59">
        <v>1</v>
      </c>
      <c r="AH77" s="59">
        <v>0</v>
      </c>
      <c r="AI77" s="59">
        <v>411</v>
      </c>
      <c r="AJ77" s="59">
        <v>1705</v>
      </c>
      <c r="AK77" s="59">
        <v>11</v>
      </c>
      <c r="AL77" s="59">
        <v>40</v>
      </c>
      <c r="AM77" s="52" t="s">
        <v>429</v>
      </c>
      <c r="AN77" s="60" t="s">
        <v>400</v>
      </c>
      <c r="AO77" s="60" t="s">
        <v>301</v>
      </c>
      <c r="AP77" s="51" t="s">
        <v>72</v>
      </c>
      <c r="AQ77" s="53" t="s">
        <v>96</v>
      </c>
      <c r="AR77" s="60" t="s">
        <v>430</v>
      </c>
      <c r="AS77" s="54">
        <v>22.4126</v>
      </c>
    </row>
    <row r="78" s="3" customFormat="1" ht="99.75" spans="1:45">
      <c r="A78" s="51">
        <v>70</v>
      </c>
      <c r="B78" s="51" t="s">
        <v>58</v>
      </c>
      <c r="C78" s="51" t="s">
        <v>59</v>
      </c>
      <c r="D78" s="51" t="s">
        <v>98</v>
      </c>
      <c r="E78" s="51" t="s">
        <v>426</v>
      </c>
      <c r="F78" s="51" t="s">
        <v>329</v>
      </c>
      <c r="G78" s="51" t="s">
        <v>431</v>
      </c>
      <c r="H78" s="52" t="s">
        <v>432</v>
      </c>
      <c r="I78" s="51" t="s">
        <v>174</v>
      </c>
      <c r="J78" s="51" t="s">
        <v>65</v>
      </c>
      <c r="K78" s="51" t="s">
        <v>100</v>
      </c>
      <c r="L78" s="51" t="s">
        <v>101</v>
      </c>
      <c r="M78" s="51">
        <v>1</v>
      </c>
      <c r="N78" s="51">
        <v>0.074</v>
      </c>
      <c r="O78" s="51"/>
      <c r="P78" s="51"/>
      <c r="Q78" s="51"/>
      <c r="R78" s="51"/>
      <c r="S78" s="51"/>
      <c r="T78" s="51" t="s">
        <v>433</v>
      </c>
      <c r="U78" s="53">
        <f t="shared" si="9"/>
        <v>29.805</v>
      </c>
      <c r="V78" s="54">
        <v>29.805</v>
      </c>
      <c r="W78" s="54">
        <f t="shared" si="10"/>
        <v>28.6</v>
      </c>
      <c r="X78" s="55">
        <f t="shared" si="11"/>
        <v>28.6</v>
      </c>
      <c r="Y78" s="54">
        <v>0</v>
      </c>
      <c r="Z78" s="54">
        <v>0</v>
      </c>
      <c r="AA78" s="54">
        <v>26</v>
      </c>
      <c r="AB78" s="56">
        <v>2.6</v>
      </c>
      <c r="AC78" s="57">
        <f t="shared" si="12"/>
        <v>0</v>
      </c>
      <c r="AD78" s="57">
        <v>0</v>
      </c>
      <c r="AE78" s="57">
        <v>0</v>
      </c>
      <c r="AF78" s="58">
        <v>0</v>
      </c>
      <c r="AG78" s="59">
        <v>1</v>
      </c>
      <c r="AH78" s="59">
        <v>0</v>
      </c>
      <c r="AI78" s="59">
        <v>53</v>
      </c>
      <c r="AJ78" s="59">
        <v>250</v>
      </c>
      <c r="AK78" s="59">
        <v>1</v>
      </c>
      <c r="AL78" s="59">
        <v>4</v>
      </c>
      <c r="AM78" s="52" t="s">
        <v>434</v>
      </c>
      <c r="AN78" s="60" t="s">
        <v>400</v>
      </c>
      <c r="AO78" s="60" t="s">
        <v>301</v>
      </c>
      <c r="AP78" s="51" t="s">
        <v>72</v>
      </c>
      <c r="AQ78" s="53" t="s">
        <v>96</v>
      </c>
      <c r="AR78" s="60" t="s">
        <v>435</v>
      </c>
      <c r="AS78" s="54">
        <v>28.6</v>
      </c>
    </row>
    <row r="79" s="3" customFormat="1" ht="99.75" spans="1:45">
      <c r="A79" s="51">
        <v>71</v>
      </c>
      <c r="B79" s="51" t="s">
        <v>58</v>
      </c>
      <c r="C79" s="51" t="s">
        <v>59</v>
      </c>
      <c r="D79" s="51" t="s">
        <v>98</v>
      </c>
      <c r="E79" s="51" t="s">
        <v>436</v>
      </c>
      <c r="F79" s="51" t="s">
        <v>329</v>
      </c>
      <c r="G79" s="51" t="s">
        <v>437</v>
      </c>
      <c r="H79" s="52" t="s">
        <v>438</v>
      </c>
      <c r="I79" s="51" t="s">
        <v>174</v>
      </c>
      <c r="J79" s="51" t="s">
        <v>65</v>
      </c>
      <c r="K79" s="51" t="s">
        <v>100</v>
      </c>
      <c r="L79" s="51" t="s">
        <v>101</v>
      </c>
      <c r="M79" s="51">
        <v>1</v>
      </c>
      <c r="N79" s="51">
        <v>0.717</v>
      </c>
      <c r="O79" s="51"/>
      <c r="P79" s="51"/>
      <c r="Q79" s="51"/>
      <c r="R79" s="51"/>
      <c r="S79" s="51"/>
      <c r="T79" s="51"/>
      <c r="U79" s="53">
        <f t="shared" si="9"/>
        <v>36.52</v>
      </c>
      <c r="V79" s="54">
        <v>36.52</v>
      </c>
      <c r="W79" s="54">
        <f t="shared" si="10"/>
        <v>34.66</v>
      </c>
      <c r="X79" s="55">
        <f t="shared" si="11"/>
        <v>34.66</v>
      </c>
      <c r="Y79" s="54">
        <v>19.5</v>
      </c>
      <c r="Z79" s="54">
        <v>12</v>
      </c>
      <c r="AA79" s="54">
        <v>0</v>
      </c>
      <c r="AB79" s="56">
        <v>3.16</v>
      </c>
      <c r="AC79" s="57">
        <f t="shared" si="12"/>
        <v>0</v>
      </c>
      <c r="AD79" s="57">
        <v>0</v>
      </c>
      <c r="AE79" s="57">
        <v>0</v>
      </c>
      <c r="AF79" s="58">
        <v>0</v>
      </c>
      <c r="AG79" s="59">
        <v>1</v>
      </c>
      <c r="AH79" s="59">
        <v>0</v>
      </c>
      <c r="AI79" s="59">
        <v>136</v>
      </c>
      <c r="AJ79" s="59">
        <v>530</v>
      </c>
      <c r="AK79" s="59">
        <v>4</v>
      </c>
      <c r="AL79" s="59">
        <v>13</v>
      </c>
      <c r="AM79" s="52" t="s">
        <v>439</v>
      </c>
      <c r="AN79" s="60" t="s">
        <v>400</v>
      </c>
      <c r="AO79" s="60" t="s">
        <v>301</v>
      </c>
      <c r="AP79" s="51" t="s">
        <v>72</v>
      </c>
      <c r="AQ79" s="53" t="s">
        <v>96</v>
      </c>
      <c r="AR79" s="60" t="s">
        <v>430</v>
      </c>
      <c r="AS79" s="54">
        <v>34.66</v>
      </c>
    </row>
    <row r="80" s="3" customFormat="1" ht="99.75" spans="1:45">
      <c r="A80" s="51">
        <v>72</v>
      </c>
      <c r="B80" s="51" t="s">
        <v>58</v>
      </c>
      <c r="C80" s="51" t="s">
        <v>59</v>
      </c>
      <c r="D80" s="51" t="s">
        <v>98</v>
      </c>
      <c r="E80" s="51" t="s">
        <v>436</v>
      </c>
      <c r="F80" s="51" t="s">
        <v>329</v>
      </c>
      <c r="G80" s="51" t="s">
        <v>440</v>
      </c>
      <c r="H80" s="52" t="s">
        <v>441</v>
      </c>
      <c r="I80" s="51" t="s">
        <v>174</v>
      </c>
      <c r="J80" s="51" t="s">
        <v>65</v>
      </c>
      <c r="K80" s="51" t="s">
        <v>100</v>
      </c>
      <c r="L80" s="51" t="s">
        <v>101</v>
      </c>
      <c r="M80" s="51">
        <v>1</v>
      </c>
      <c r="N80" s="51">
        <v>0.481</v>
      </c>
      <c r="O80" s="51"/>
      <c r="P80" s="51"/>
      <c r="Q80" s="51"/>
      <c r="R80" s="51"/>
      <c r="S80" s="51"/>
      <c r="T80" s="51"/>
      <c r="U80" s="53">
        <f t="shared" si="9"/>
        <v>13.8805</v>
      </c>
      <c r="V80" s="54">
        <v>13.8805</v>
      </c>
      <c r="W80" s="54">
        <f t="shared" si="10"/>
        <v>13.0455</v>
      </c>
      <c r="X80" s="55">
        <f t="shared" si="11"/>
        <v>13.0455</v>
      </c>
      <c r="Y80" s="54">
        <v>8</v>
      </c>
      <c r="Z80" s="54">
        <v>4</v>
      </c>
      <c r="AA80" s="54">
        <v>0</v>
      </c>
      <c r="AB80" s="56">
        <v>1.0455</v>
      </c>
      <c r="AC80" s="57">
        <f t="shared" si="12"/>
        <v>0</v>
      </c>
      <c r="AD80" s="57">
        <v>0</v>
      </c>
      <c r="AE80" s="57">
        <v>0</v>
      </c>
      <c r="AF80" s="58">
        <v>0</v>
      </c>
      <c r="AG80" s="59">
        <v>1</v>
      </c>
      <c r="AH80" s="59">
        <v>0</v>
      </c>
      <c r="AI80" s="59">
        <v>320</v>
      </c>
      <c r="AJ80" s="59">
        <v>1200</v>
      </c>
      <c r="AK80" s="59">
        <v>15</v>
      </c>
      <c r="AL80" s="59">
        <v>36</v>
      </c>
      <c r="AM80" s="52" t="s">
        <v>442</v>
      </c>
      <c r="AN80" s="60" t="s">
        <v>400</v>
      </c>
      <c r="AO80" s="60" t="s">
        <v>301</v>
      </c>
      <c r="AP80" s="51" t="s">
        <v>72</v>
      </c>
      <c r="AQ80" s="53" t="s">
        <v>96</v>
      </c>
      <c r="AR80" s="60" t="s">
        <v>443</v>
      </c>
      <c r="AS80" s="54">
        <v>13.0455</v>
      </c>
    </row>
    <row r="81" s="3" customFormat="1" ht="99.75" spans="1:45">
      <c r="A81" s="51">
        <v>73</v>
      </c>
      <c r="B81" s="51" t="s">
        <v>58</v>
      </c>
      <c r="C81" s="51" t="s">
        <v>59</v>
      </c>
      <c r="D81" s="51" t="s">
        <v>98</v>
      </c>
      <c r="E81" s="51" t="s">
        <v>436</v>
      </c>
      <c r="F81" s="51" t="s">
        <v>329</v>
      </c>
      <c r="G81" s="51" t="s">
        <v>444</v>
      </c>
      <c r="H81" s="52" t="s">
        <v>445</v>
      </c>
      <c r="I81" s="51" t="s">
        <v>174</v>
      </c>
      <c r="J81" s="51" t="s">
        <v>65</v>
      </c>
      <c r="K81" s="51" t="s">
        <v>100</v>
      </c>
      <c r="L81" s="51" t="s">
        <v>101</v>
      </c>
      <c r="M81" s="51">
        <v>1</v>
      </c>
      <c r="N81" s="51">
        <v>0.276</v>
      </c>
      <c r="O81" s="51"/>
      <c r="P81" s="51"/>
      <c r="Q81" s="51"/>
      <c r="R81" s="51"/>
      <c r="S81" s="51"/>
      <c r="T81" s="51"/>
      <c r="U81" s="53">
        <f t="shared" si="9"/>
        <v>10.3772</v>
      </c>
      <c r="V81" s="54">
        <v>10.3772</v>
      </c>
      <c r="W81" s="54">
        <f t="shared" si="10"/>
        <v>9.9</v>
      </c>
      <c r="X81" s="55">
        <f t="shared" si="11"/>
        <v>9.9</v>
      </c>
      <c r="Y81" s="54">
        <v>6</v>
      </c>
      <c r="Z81" s="54">
        <v>3</v>
      </c>
      <c r="AA81" s="54">
        <v>0</v>
      </c>
      <c r="AB81" s="56">
        <v>0.9</v>
      </c>
      <c r="AC81" s="57">
        <f t="shared" si="12"/>
        <v>0</v>
      </c>
      <c r="AD81" s="57">
        <v>0</v>
      </c>
      <c r="AE81" s="57">
        <v>0</v>
      </c>
      <c r="AF81" s="58">
        <v>0</v>
      </c>
      <c r="AG81" s="59">
        <v>1</v>
      </c>
      <c r="AH81" s="59">
        <v>0</v>
      </c>
      <c r="AI81" s="59">
        <v>85</v>
      </c>
      <c r="AJ81" s="59">
        <v>340</v>
      </c>
      <c r="AK81" s="59">
        <v>3</v>
      </c>
      <c r="AL81" s="59">
        <v>10</v>
      </c>
      <c r="AM81" s="52" t="s">
        <v>446</v>
      </c>
      <c r="AN81" s="60" t="s">
        <v>400</v>
      </c>
      <c r="AO81" s="60" t="s">
        <v>301</v>
      </c>
      <c r="AP81" s="51" t="s">
        <v>72</v>
      </c>
      <c r="AQ81" s="53" t="s">
        <v>96</v>
      </c>
      <c r="AR81" s="60" t="s">
        <v>430</v>
      </c>
      <c r="AS81" s="54">
        <v>9.9</v>
      </c>
    </row>
    <row r="82" s="3" customFormat="1" ht="99.75" spans="1:45">
      <c r="A82" s="51">
        <v>74</v>
      </c>
      <c r="B82" s="51" t="s">
        <v>58</v>
      </c>
      <c r="C82" s="51" t="s">
        <v>59</v>
      </c>
      <c r="D82" s="51" t="s">
        <v>98</v>
      </c>
      <c r="E82" s="51" t="s">
        <v>447</v>
      </c>
      <c r="F82" s="51" t="s">
        <v>329</v>
      </c>
      <c r="G82" s="51" t="s">
        <v>448</v>
      </c>
      <c r="H82" s="52" t="s">
        <v>449</v>
      </c>
      <c r="I82" s="51" t="s">
        <v>174</v>
      </c>
      <c r="J82" s="51" t="s">
        <v>65</v>
      </c>
      <c r="K82" s="51" t="s">
        <v>100</v>
      </c>
      <c r="L82" s="51" t="s">
        <v>101</v>
      </c>
      <c r="M82" s="51">
        <v>1</v>
      </c>
      <c r="N82" s="51">
        <v>1.064</v>
      </c>
      <c r="O82" s="51"/>
      <c r="P82" s="51"/>
      <c r="Q82" s="51"/>
      <c r="R82" s="51"/>
      <c r="S82" s="51"/>
      <c r="T82" s="51"/>
      <c r="U82" s="53">
        <f t="shared" si="9"/>
        <v>54.924</v>
      </c>
      <c r="V82" s="54">
        <v>54.924</v>
      </c>
      <c r="W82" s="54">
        <f t="shared" si="10"/>
        <v>52.113</v>
      </c>
      <c r="X82" s="55">
        <f t="shared" si="11"/>
        <v>52.113</v>
      </c>
      <c r="Y82" s="54">
        <v>29</v>
      </c>
      <c r="Z82" s="54">
        <v>19</v>
      </c>
      <c r="AA82" s="54">
        <v>0</v>
      </c>
      <c r="AB82" s="56">
        <v>4.113</v>
      </c>
      <c r="AC82" s="57">
        <f t="shared" si="12"/>
        <v>0</v>
      </c>
      <c r="AD82" s="57">
        <v>0</v>
      </c>
      <c r="AE82" s="57">
        <v>0</v>
      </c>
      <c r="AF82" s="58">
        <v>0</v>
      </c>
      <c r="AG82" s="59">
        <v>0</v>
      </c>
      <c r="AH82" s="59">
        <v>1</v>
      </c>
      <c r="AI82" s="59">
        <v>274</v>
      </c>
      <c r="AJ82" s="59">
        <v>1122</v>
      </c>
      <c r="AK82" s="59">
        <v>73</v>
      </c>
      <c r="AL82" s="59">
        <v>255</v>
      </c>
      <c r="AM82" s="52" t="s">
        <v>450</v>
      </c>
      <c r="AN82" s="60" t="s">
        <v>400</v>
      </c>
      <c r="AO82" s="60" t="s">
        <v>301</v>
      </c>
      <c r="AP82" s="51" t="s">
        <v>72</v>
      </c>
      <c r="AQ82" s="53" t="s">
        <v>96</v>
      </c>
      <c r="AR82" s="60" t="s">
        <v>288</v>
      </c>
      <c r="AS82" s="54">
        <v>52.113</v>
      </c>
    </row>
    <row r="83" s="3" customFormat="1" ht="185.25" spans="1:45">
      <c r="A83" s="51">
        <v>75</v>
      </c>
      <c r="B83" s="51" t="s">
        <v>58</v>
      </c>
      <c r="C83" s="51" t="s">
        <v>59</v>
      </c>
      <c r="D83" s="51" t="s">
        <v>105</v>
      </c>
      <c r="E83" s="51" t="s">
        <v>227</v>
      </c>
      <c r="F83" s="51" t="s">
        <v>329</v>
      </c>
      <c r="G83" s="51" t="s">
        <v>451</v>
      </c>
      <c r="H83" s="52" t="s">
        <v>452</v>
      </c>
      <c r="I83" s="51" t="s">
        <v>174</v>
      </c>
      <c r="J83" s="51" t="s">
        <v>65</v>
      </c>
      <c r="K83" s="51" t="s">
        <v>107</v>
      </c>
      <c r="L83" s="51" t="s">
        <v>108</v>
      </c>
      <c r="M83" s="51">
        <v>1</v>
      </c>
      <c r="N83" s="51">
        <v>0.27</v>
      </c>
      <c r="O83" s="51"/>
      <c r="P83" s="51"/>
      <c r="Q83" s="51"/>
      <c r="R83" s="51"/>
      <c r="S83" s="51"/>
      <c r="T83" s="51"/>
      <c r="U83" s="53">
        <f t="shared" si="9"/>
        <v>13.7154</v>
      </c>
      <c r="V83" s="54">
        <v>13.7154</v>
      </c>
      <c r="W83" s="54">
        <f t="shared" si="10"/>
        <v>12.985</v>
      </c>
      <c r="X83" s="55">
        <f t="shared" si="11"/>
        <v>12.985</v>
      </c>
      <c r="Y83" s="54">
        <v>8</v>
      </c>
      <c r="Z83" s="54">
        <v>4</v>
      </c>
      <c r="AA83" s="54">
        <v>0</v>
      </c>
      <c r="AB83" s="56">
        <v>0.985</v>
      </c>
      <c r="AC83" s="57">
        <f t="shared" si="12"/>
        <v>0</v>
      </c>
      <c r="AD83" s="57">
        <v>0</v>
      </c>
      <c r="AE83" s="57">
        <v>0</v>
      </c>
      <c r="AF83" s="58">
        <v>0</v>
      </c>
      <c r="AG83" s="59">
        <v>0</v>
      </c>
      <c r="AH83" s="59">
        <v>1</v>
      </c>
      <c r="AI83" s="59">
        <v>55</v>
      </c>
      <c r="AJ83" s="59">
        <v>155</v>
      </c>
      <c r="AK83" s="59">
        <v>30</v>
      </c>
      <c r="AL83" s="59">
        <v>98</v>
      </c>
      <c r="AM83" s="52" t="s">
        <v>453</v>
      </c>
      <c r="AN83" s="60" t="s">
        <v>454</v>
      </c>
      <c r="AO83" s="60" t="s">
        <v>301</v>
      </c>
      <c r="AP83" s="51" t="s">
        <v>72</v>
      </c>
      <c r="AQ83" s="53" t="s">
        <v>455</v>
      </c>
      <c r="AR83" s="60" t="s">
        <v>456</v>
      </c>
      <c r="AS83" s="54">
        <v>12.985</v>
      </c>
    </row>
    <row r="84" s="3" customFormat="1" ht="185.25" spans="1:45">
      <c r="A84" s="51">
        <v>76</v>
      </c>
      <c r="B84" s="51" t="s">
        <v>58</v>
      </c>
      <c r="C84" s="51" t="s">
        <v>59</v>
      </c>
      <c r="D84" s="51" t="s">
        <v>105</v>
      </c>
      <c r="E84" s="51" t="s">
        <v>457</v>
      </c>
      <c r="F84" s="51" t="s">
        <v>329</v>
      </c>
      <c r="G84" s="51" t="s">
        <v>458</v>
      </c>
      <c r="H84" s="52" t="s">
        <v>459</v>
      </c>
      <c r="I84" s="51" t="s">
        <v>174</v>
      </c>
      <c r="J84" s="51" t="s">
        <v>65</v>
      </c>
      <c r="K84" s="51" t="s">
        <v>107</v>
      </c>
      <c r="L84" s="51" t="s">
        <v>108</v>
      </c>
      <c r="M84" s="51">
        <v>1</v>
      </c>
      <c r="N84" s="51">
        <v>1.045</v>
      </c>
      <c r="O84" s="51"/>
      <c r="P84" s="51"/>
      <c r="Q84" s="51"/>
      <c r="R84" s="51"/>
      <c r="S84" s="51"/>
      <c r="T84" s="51"/>
      <c r="U84" s="53">
        <f t="shared" si="9"/>
        <v>52.7443</v>
      </c>
      <c r="V84" s="54">
        <v>52.7443</v>
      </c>
      <c r="W84" s="54">
        <f t="shared" si="10"/>
        <v>49.9578</v>
      </c>
      <c r="X84" s="55">
        <f t="shared" si="11"/>
        <v>49.9578</v>
      </c>
      <c r="Y84" s="54">
        <v>29</v>
      </c>
      <c r="Z84" s="54">
        <v>17</v>
      </c>
      <c r="AA84" s="54">
        <v>0</v>
      </c>
      <c r="AB84" s="56">
        <v>3.9578</v>
      </c>
      <c r="AC84" s="57">
        <f t="shared" si="12"/>
        <v>0</v>
      </c>
      <c r="AD84" s="57">
        <v>0</v>
      </c>
      <c r="AE84" s="57">
        <v>0</v>
      </c>
      <c r="AF84" s="58">
        <v>0</v>
      </c>
      <c r="AG84" s="59">
        <v>1</v>
      </c>
      <c r="AH84" s="59">
        <v>0</v>
      </c>
      <c r="AI84" s="59">
        <v>52</v>
      </c>
      <c r="AJ84" s="59">
        <v>120</v>
      </c>
      <c r="AK84" s="59">
        <v>15</v>
      </c>
      <c r="AL84" s="59">
        <v>39</v>
      </c>
      <c r="AM84" s="52" t="s">
        <v>460</v>
      </c>
      <c r="AN84" s="60" t="s">
        <v>454</v>
      </c>
      <c r="AO84" s="60" t="s">
        <v>301</v>
      </c>
      <c r="AP84" s="51" t="s">
        <v>72</v>
      </c>
      <c r="AQ84" s="53" t="s">
        <v>455</v>
      </c>
      <c r="AR84" s="60" t="s">
        <v>456</v>
      </c>
      <c r="AS84" s="54">
        <v>49.9578</v>
      </c>
    </row>
    <row r="85" s="3" customFormat="1" ht="185.25" spans="1:45">
      <c r="A85" s="51">
        <v>77</v>
      </c>
      <c r="B85" s="51" t="s">
        <v>58</v>
      </c>
      <c r="C85" s="51" t="s">
        <v>59</v>
      </c>
      <c r="D85" s="51" t="s">
        <v>105</v>
      </c>
      <c r="E85" s="51" t="s">
        <v>461</v>
      </c>
      <c r="F85" s="51" t="s">
        <v>329</v>
      </c>
      <c r="G85" s="51" t="s">
        <v>462</v>
      </c>
      <c r="H85" s="52" t="s">
        <v>463</v>
      </c>
      <c r="I85" s="51" t="s">
        <v>174</v>
      </c>
      <c r="J85" s="51" t="s">
        <v>65</v>
      </c>
      <c r="K85" s="51" t="s">
        <v>107</v>
      </c>
      <c r="L85" s="51" t="s">
        <v>108</v>
      </c>
      <c r="M85" s="51">
        <v>1</v>
      </c>
      <c r="N85" s="51">
        <v>0.285</v>
      </c>
      <c r="O85" s="51"/>
      <c r="P85" s="51"/>
      <c r="Q85" s="51"/>
      <c r="R85" s="51"/>
      <c r="S85" s="51"/>
      <c r="T85" s="51"/>
      <c r="U85" s="53">
        <f t="shared" si="9"/>
        <v>15.3603</v>
      </c>
      <c r="V85" s="54">
        <v>15.3603</v>
      </c>
      <c r="W85" s="54">
        <f t="shared" si="10"/>
        <v>14.5355</v>
      </c>
      <c r="X85" s="55">
        <f t="shared" si="11"/>
        <v>14.5355</v>
      </c>
      <c r="Y85" s="54">
        <v>8</v>
      </c>
      <c r="Z85" s="54">
        <v>5</v>
      </c>
      <c r="AA85" s="54">
        <v>0</v>
      </c>
      <c r="AB85" s="56">
        <v>1.5355</v>
      </c>
      <c r="AC85" s="57">
        <f t="shared" si="12"/>
        <v>0</v>
      </c>
      <c r="AD85" s="57">
        <v>0</v>
      </c>
      <c r="AE85" s="57">
        <v>0</v>
      </c>
      <c r="AF85" s="58">
        <v>0</v>
      </c>
      <c r="AG85" s="59">
        <v>0</v>
      </c>
      <c r="AH85" s="59">
        <v>1</v>
      </c>
      <c r="AI85" s="59">
        <v>65</v>
      </c>
      <c r="AJ85" s="59">
        <v>122</v>
      </c>
      <c r="AK85" s="59">
        <v>16</v>
      </c>
      <c r="AL85" s="59">
        <v>62</v>
      </c>
      <c r="AM85" s="52" t="s">
        <v>464</v>
      </c>
      <c r="AN85" s="60" t="s">
        <v>454</v>
      </c>
      <c r="AO85" s="60" t="s">
        <v>301</v>
      </c>
      <c r="AP85" s="51" t="s">
        <v>72</v>
      </c>
      <c r="AQ85" s="53" t="s">
        <v>455</v>
      </c>
      <c r="AR85" s="60" t="s">
        <v>456</v>
      </c>
      <c r="AS85" s="54">
        <v>14.5355</v>
      </c>
    </row>
    <row r="86" s="3" customFormat="1" ht="185.25" spans="1:45">
      <c r="A86" s="51">
        <v>78</v>
      </c>
      <c r="B86" s="51" t="s">
        <v>58</v>
      </c>
      <c r="C86" s="51" t="s">
        <v>59</v>
      </c>
      <c r="D86" s="51" t="s">
        <v>105</v>
      </c>
      <c r="E86" s="51" t="s">
        <v>461</v>
      </c>
      <c r="F86" s="51" t="s">
        <v>329</v>
      </c>
      <c r="G86" s="51" t="s">
        <v>465</v>
      </c>
      <c r="H86" s="52" t="s">
        <v>466</v>
      </c>
      <c r="I86" s="51" t="s">
        <v>174</v>
      </c>
      <c r="J86" s="51" t="s">
        <v>65</v>
      </c>
      <c r="K86" s="51" t="s">
        <v>107</v>
      </c>
      <c r="L86" s="51" t="s">
        <v>108</v>
      </c>
      <c r="M86" s="51">
        <v>1</v>
      </c>
      <c r="N86" s="51">
        <v>0.45</v>
      </c>
      <c r="O86" s="51"/>
      <c r="P86" s="51"/>
      <c r="Q86" s="51"/>
      <c r="R86" s="51"/>
      <c r="S86" s="51"/>
      <c r="T86" s="51"/>
      <c r="U86" s="53">
        <f t="shared" si="9"/>
        <v>23.1292</v>
      </c>
      <c r="V86" s="54">
        <v>23.1292</v>
      </c>
      <c r="W86" s="54">
        <f t="shared" si="10"/>
        <v>21.9329</v>
      </c>
      <c r="X86" s="55">
        <f t="shared" si="11"/>
        <v>21.9329</v>
      </c>
      <c r="Y86" s="54">
        <v>13</v>
      </c>
      <c r="Z86" s="54">
        <v>7</v>
      </c>
      <c r="AA86" s="54">
        <v>0</v>
      </c>
      <c r="AB86" s="56">
        <v>1.9329</v>
      </c>
      <c r="AC86" s="57">
        <f t="shared" si="12"/>
        <v>0</v>
      </c>
      <c r="AD86" s="57">
        <v>0</v>
      </c>
      <c r="AE86" s="57">
        <v>0</v>
      </c>
      <c r="AF86" s="58">
        <v>0</v>
      </c>
      <c r="AG86" s="59">
        <v>0</v>
      </c>
      <c r="AH86" s="59">
        <v>1</v>
      </c>
      <c r="AI86" s="59">
        <v>68</v>
      </c>
      <c r="AJ86" s="59">
        <v>182</v>
      </c>
      <c r="AK86" s="59">
        <v>50</v>
      </c>
      <c r="AL86" s="59">
        <v>115</v>
      </c>
      <c r="AM86" s="52" t="s">
        <v>467</v>
      </c>
      <c r="AN86" s="60" t="s">
        <v>454</v>
      </c>
      <c r="AO86" s="60" t="s">
        <v>301</v>
      </c>
      <c r="AP86" s="51" t="s">
        <v>72</v>
      </c>
      <c r="AQ86" s="53" t="s">
        <v>455</v>
      </c>
      <c r="AR86" s="60" t="s">
        <v>456</v>
      </c>
      <c r="AS86" s="54">
        <v>21.9329</v>
      </c>
    </row>
    <row r="87" s="3" customFormat="1" ht="199.5" spans="1:45">
      <c r="A87" s="51">
        <v>79</v>
      </c>
      <c r="B87" s="51" t="s">
        <v>58</v>
      </c>
      <c r="C87" s="51" t="s">
        <v>59</v>
      </c>
      <c r="D87" s="51" t="s">
        <v>111</v>
      </c>
      <c r="E87" s="51" t="s">
        <v>468</v>
      </c>
      <c r="F87" s="51" t="s">
        <v>329</v>
      </c>
      <c r="G87" s="51" t="s">
        <v>469</v>
      </c>
      <c r="H87" s="52" t="s">
        <v>470</v>
      </c>
      <c r="I87" s="51" t="s">
        <v>174</v>
      </c>
      <c r="J87" s="51" t="s">
        <v>65</v>
      </c>
      <c r="K87" s="51" t="s">
        <v>113</v>
      </c>
      <c r="L87" s="51" t="s">
        <v>114</v>
      </c>
      <c r="M87" s="51">
        <v>1</v>
      </c>
      <c r="N87" s="51"/>
      <c r="O87" s="51"/>
      <c r="P87" s="51"/>
      <c r="Q87" s="51"/>
      <c r="R87" s="51"/>
      <c r="S87" s="51"/>
      <c r="T87" s="51" t="s">
        <v>471</v>
      </c>
      <c r="U87" s="53">
        <f t="shared" si="9"/>
        <v>20.1244</v>
      </c>
      <c r="V87" s="54">
        <v>20.1244</v>
      </c>
      <c r="W87" s="54">
        <f t="shared" si="10"/>
        <v>19.3</v>
      </c>
      <c r="X87" s="55">
        <f t="shared" si="11"/>
        <v>19.3</v>
      </c>
      <c r="Y87" s="54">
        <v>11.5</v>
      </c>
      <c r="Z87" s="54">
        <v>6</v>
      </c>
      <c r="AA87" s="54">
        <v>0</v>
      </c>
      <c r="AB87" s="56">
        <v>1.8</v>
      </c>
      <c r="AC87" s="57">
        <f t="shared" si="12"/>
        <v>0</v>
      </c>
      <c r="AD87" s="57">
        <v>0</v>
      </c>
      <c r="AE87" s="57">
        <v>0</v>
      </c>
      <c r="AF87" s="58">
        <v>0</v>
      </c>
      <c r="AG87" s="59">
        <v>1</v>
      </c>
      <c r="AH87" s="59">
        <v>0</v>
      </c>
      <c r="AI87" s="59">
        <v>205</v>
      </c>
      <c r="AJ87" s="59">
        <v>909</v>
      </c>
      <c r="AK87" s="59">
        <v>5</v>
      </c>
      <c r="AL87" s="59">
        <v>16</v>
      </c>
      <c r="AM87" s="52" t="s">
        <v>472</v>
      </c>
      <c r="AN87" s="60" t="s">
        <v>473</v>
      </c>
      <c r="AO87" s="60" t="s">
        <v>239</v>
      </c>
      <c r="AP87" s="51" t="s">
        <v>72</v>
      </c>
      <c r="AQ87" s="53" t="s">
        <v>474</v>
      </c>
      <c r="AR87" s="60" t="s">
        <v>214</v>
      </c>
      <c r="AS87" s="54">
        <v>17.5</v>
      </c>
    </row>
    <row r="88" s="3" customFormat="1" ht="99.75" spans="1:45">
      <c r="A88" s="51">
        <v>80</v>
      </c>
      <c r="B88" s="51" t="s">
        <v>58</v>
      </c>
      <c r="C88" s="51" t="s">
        <v>59</v>
      </c>
      <c r="D88" s="51" t="s">
        <v>111</v>
      </c>
      <c r="E88" s="51" t="s">
        <v>475</v>
      </c>
      <c r="F88" s="51" t="s">
        <v>329</v>
      </c>
      <c r="G88" s="51" t="s">
        <v>476</v>
      </c>
      <c r="H88" s="52" t="s">
        <v>477</v>
      </c>
      <c r="I88" s="51" t="s">
        <v>174</v>
      </c>
      <c r="J88" s="51" t="s">
        <v>65</v>
      </c>
      <c r="K88" s="51" t="s">
        <v>113</v>
      </c>
      <c r="L88" s="51" t="s">
        <v>114</v>
      </c>
      <c r="M88" s="51">
        <v>1</v>
      </c>
      <c r="N88" s="51"/>
      <c r="O88" s="51"/>
      <c r="P88" s="51"/>
      <c r="Q88" s="51"/>
      <c r="R88" s="51"/>
      <c r="S88" s="51"/>
      <c r="T88" s="51" t="s">
        <v>478</v>
      </c>
      <c r="U88" s="53">
        <f t="shared" si="9"/>
        <v>14.104</v>
      </c>
      <c r="V88" s="54">
        <v>14.104</v>
      </c>
      <c r="W88" s="54">
        <f t="shared" si="10"/>
        <v>13.380859</v>
      </c>
      <c r="X88" s="55">
        <f t="shared" si="11"/>
        <v>13.380859</v>
      </c>
      <c r="Y88" s="54">
        <v>8</v>
      </c>
      <c r="Z88" s="54">
        <v>4</v>
      </c>
      <c r="AA88" s="54">
        <v>0</v>
      </c>
      <c r="AB88" s="56">
        <v>1.380859</v>
      </c>
      <c r="AC88" s="57">
        <f t="shared" si="12"/>
        <v>0</v>
      </c>
      <c r="AD88" s="57">
        <v>0</v>
      </c>
      <c r="AE88" s="57">
        <v>0</v>
      </c>
      <c r="AF88" s="58">
        <v>0</v>
      </c>
      <c r="AG88" s="59">
        <v>0</v>
      </c>
      <c r="AH88" s="59">
        <v>1</v>
      </c>
      <c r="AI88" s="59">
        <v>65</v>
      </c>
      <c r="AJ88" s="59">
        <v>247</v>
      </c>
      <c r="AK88" s="59">
        <v>3</v>
      </c>
      <c r="AL88" s="59">
        <v>10</v>
      </c>
      <c r="AM88" s="52" t="s">
        <v>479</v>
      </c>
      <c r="AN88" s="60" t="s">
        <v>473</v>
      </c>
      <c r="AO88" s="60" t="s">
        <v>239</v>
      </c>
      <c r="AP88" s="51" t="s">
        <v>72</v>
      </c>
      <c r="AQ88" s="53" t="s">
        <v>96</v>
      </c>
      <c r="AR88" s="60" t="s">
        <v>288</v>
      </c>
      <c r="AS88" s="54">
        <v>13.380859</v>
      </c>
    </row>
    <row r="89" s="3" customFormat="1" ht="199.5" spans="1:45">
      <c r="A89" s="51">
        <v>81</v>
      </c>
      <c r="B89" s="51" t="s">
        <v>58</v>
      </c>
      <c r="C89" s="51" t="s">
        <v>59</v>
      </c>
      <c r="D89" s="51" t="s">
        <v>111</v>
      </c>
      <c r="E89" s="51" t="s">
        <v>475</v>
      </c>
      <c r="F89" s="51" t="s">
        <v>329</v>
      </c>
      <c r="G89" s="51" t="s">
        <v>480</v>
      </c>
      <c r="H89" s="52" t="s">
        <v>481</v>
      </c>
      <c r="I89" s="51" t="s">
        <v>174</v>
      </c>
      <c r="J89" s="51" t="s">
        <v>65</v>
      </c>
      <c r="K89" s="51" t="s">
        <v>113</v>
      </c>
      <c r="L89" s="51" t="s">
        <v>114</v>
      </c>
      <c r="M89" s="51">
        <v>1</v>
      </c>
      <c r="N89" s="51"/>
      <c r="O89" s="51"/>
      <c r="P89" s="51"/>
      <c r="Q89" s="51"/>
      <c r="R89" s="51"/>
      <c r="S89" s="51"/>
      <c r="T89" s="51" t="s">
        <v>482</v>
      </c>
      <c r="U89" s="53">
        <f t="shared" si="9"/>
        <v>33.0687</v>
      </c>
      <c r="V89" s="54">
        <v>33.0687</v>
      </c>
      <c r="W89" s="54">
        <f t="shared" si="10"/>
        <v>30.829704</v>
      </c>
      <c r="X89" s="55">
        <f t="shared" si="11"/>
        <v>30.829704</v>
      </c>
      <c r="Y89" s="54">
        <v>17</v>
      </c>
      <c r="Z89" s="54">
        <v>11.5</v>
      </c>
      <c r="AA89" s="54">
        <v>0</v>
      </c>
      <c r="AB89" s="56">
        <v>2.329704</v>
      </c>
      <c r="AC89" s="57">
        <f t="shared" si="12"/>
        <v>0</v>
      </c>
      <c r="AD89" s="57">
        <v>0</v>
      </c>
      <c r="AE89" s="57">
        <v>0</v>
      </c>
      <c r="AF89" s="58">
        <v>0</v>
      </c>
      <c r="AG89" s="59">
        <v>0</v>
      </c>
      <c r="AH89" s="59">
        <v>1</v>
      </c>
      <c r="AI89" s="59">
        <v>67</v>
      </c>
      <c r="AJ89" s="59">
        <v>253</v>
      </c>
      <c r="AK89" s="59">
        <v>2</v>
      </c>
      <c r="AL89" s="59">
        <v>8</v>
      </c>
      <c r="AM89" s="52" t="s">
        <v>483</v>
      </c>
      <c r="AN89" s="60" t="s">
        <v>473</v>
      </c>
      <c r="AO89" s="60" t="s">
        <v>239</v>
      </c>
      <c r="AP89" s="51" t="s">
        <v>72</v>
      </c>
      <c r="AQ89" s="53" t="s">
        <v>484</v>
      </c>
      <c r="AR89" s="60" t="s">
        <v>485</v>
      </c>
      <c r="AS89" s="54">
        <v>30.829704</v>
      </c>
    </row>
    <row r="90" s="3" customFormat="1" ht="199.5" spans="1:45">
      <c r="A90" s="51">
        <v>82</v>
      </c>
      <c r="B90" s="51" t="s">
        <v>58</v>
      </c>
      <c r="C90" s="51" t="s">
        <v>59</v>
      </c>
      <c r="D90" s="51" t="s">
        <v>111</v>
      </c>
      <c r="E90" s="51" t="s">
        <v>475</v>
      </c>
      <c r="F90" s="51" t="s">
        <v>329</v>
      </c>
      <c r="G90" s="51" t="s">
        <v>486</v>
      </c>
      <c r="H90" s="52" t="s">
        <v>487</v>
      </c>
      <c r="I90" s="51" t="s">
        <v>174</v>
      </c>
      <c r="J90" s="51" t="s">
        <v>65</v>
      </c>
      <c r="K90" s="51" t="s">
        <v>113</v>
      </c>
      <c r="L90" s="51" t="s">
        <v>114</v>
      </c>
      <c r="M90" s="51">
        <v>1</v>
      </c>
      <c r="N90" s="51"/>
      <c r="O90" s="51"/>
      <c r="P90" s="51"/>
      <c r="Q90" s="51"/>
      <c r="R90" s="51"/>
      <c r="S90" s="51"/>
      <c r="T90" s="51" t="s">
        <v>488</v>
      </c>
      <c r="U90" s="53">
        <f t="shared" si="9"/>
        <v>46.1855</v>
      </c>
      <c r="V90" s="54">
        <v>46.1855</v>
      </c>
      <c r="W90" s="54">
        <f t="shared" si="10"/>
        <v>44.233358</v>
      </c>
      <c r="X90" s="55">
        <f t="shared" si="11"/>
        <v>44.233358</v>
      </c>
      <c r="Y90" s="54">
        <v>26</v>
      </c>
      <c r="Z90" s="54">
        <v>14.16</v>
      </c>
      <c r="AA90" s="54">
        <v>0</v>
      </c>
      <c r="AB90" s="56">
        <v>4.073358</v>
      </c>
      <c r="AC90" s="57">
        <f t="shared" si="12"/>
        <v>0</v>
      </c>
      <c r="AD90" s="57">
        <v>0</v>
      </c>
      <c r="AE90" s="57">
        <v>0</v>
      </c>
      <c r="AF90" s="58">
        <v>0</v>
      </c>
      <c r="AG90" s="59">
        <v>0</v>
      </c>
      <c r="AH90" s="59">
        <v>1</v>
      </c>
      <c r="AI90" s="59">
        <v>65</v>
      </c>
      <c r="AJ90" s="59">
        <v>247</v>
      </c>
      <c r="AK90" s="59">
        <v>3</v>
      </c>
      <c r="AL90" s="59">
        <v>10</v>
      </c>
      <c r="AM90" s="52" t="s">
        <v>489</v>
      </c>
      <c r="AN90" s="60" t="s">
        <v>473</v>
      </c>
      <c r="AO90" s="60" t="s">
        <v>239</v>
      </c>
      <c r="AP90" s="51" t="s">
        <v>72</v>
      </c>
      <c r="AQ90" s="53" t="s">
        <v>484</v>
      </c>
      <c r="AR90" s="60" t="s">
        <v>485</v>
      </c>
      <c r="AS90" s="54">
        <v>44.233358</v>
      </c>
    </row>
    <row r="91" s="3" customFormat="1" ht="199.5" spans="1:45">
      <c r="A91" s="51">
        <v>83</v>
      </c>
      <c r="B91" s="51" t="s">
        <v>58</v>
      </c>
      <c r="C91" s="51" t="s">
        <v>59</v>
      </c>
      <c r="D91" s="51" t="s">
        <v>111</v>
      </c>
      <c r="E91" s="51" t="s">
        <v>475</v>
      </c>
      <c r="F91" s="51" t="s">
        <v>329</v>
      </c>
      <c r="G91" s="51" t="s">
        <v>490</v>
      </c>
      <c r="H91" s="52" t="s">
        <v>491</v>
      </c>
      <c r="I91" s="51" t="s">
        <v>174</v>
      </c>
      <c r="J91" s="51" t="s">
        <v>65</v>
      </c>
      <c r="K91" s="51" t="s">
        <v>113</v>
      </c>
      <c r="L91" s="51" t="s">
        <v>114</v>
      </c>
      <c r="M91" s="51">
        <v>1</v>
      </c>
      <c r="N91" s="51"/>
      <c r="O91" s="51"/>
      <c r="P91" s="51"/>
      <c r="Q91" s="51"/>
      <c r="R91" s="51"/>
      <c r="S91" s="51"/>
      <c r="T91" s="51" t="s">
        <v>492</v>
      </c>
      <c r="U91" s="53">
        <f t="shared" si="9"/>
        <v>46.8373</v>
      </c>
      <c r="V91" s="54">
        <v>46.8373</v>
      </c>
      <c r="W91" s="54">
        <f t="shared" si="10"/>
        <v>44.834855</v>
      </c>
      <c r="X91" s="55">
        <f t="shared" si="11"/>
        <v>44.834855</v>
      </c>
      <c r="Y91" s="54">
        <v>26</v>
      </c>
      <c r="Z91" s="54">
        <v>15</v>
      </c>
      <c r="AA91" s="54">
        <v>0</v>
      </c>
      <c r="AB91" s="56">
        <v>3.834855</v>
      </c>
      <c r="AC91" s="57">
        <f t="shared" si="12"/>
        <v>0</v>
      </c>
      <c r="AD91" s="57">
        <v>0</v>
      </c>
      <c r="AE91" s="57">
        <v>0</v>
      </c>
      <c r="AF91" s="58">
        <v>0</v>
      </c>
      <c r="AG91" s="59">
        <v>0</v>
      </c>
      <c r="AH91" s="59">
        <v>1</v>
      </c>
      <c r="AI91" s="59">
        <v>132</v>
      </c>
      <c r="AJ91" s="59">
        <v>500</v>
      </c>
      <c r="AK91" s="59">
        <v>5</v>
      </c>
      <c r="AL91" s="59">
        <v>18</v>
      </c>
      <c r="AM91" s="52" t="s">
        <v>493</v>
      </c>
      <c r="AN91" s="60" t="s">
        <v>473</v>
      </c>
      <c r="AO91" s="60" t="s">
        <v>239</v>
      </c>
      <c r="AP91" s="51" t="s">
        <v>72</v>
      </c>
      <c r="AQ91" s="53" t="s">
        <v>484</v>
      </c>
      <c r="AR91" s="60" t="s">
        <v>485</v>
      </c>
      <c r="AS91" s="54">
        <v>44.834855</v>
      </c>
    </row>
    <row r="92" s="3" customFormat="1" ht="199.5" spans="1:45">
      <c r="A92" s="51">
        <v>84</v>
      </c>
      <c r="B92" s="51" t="s">
        <v>58</v>
      </c>
      <c r="C92" s="51" t="s">
        <v>59</v>
      </c>
      <c r="D92" s="51" t="s">
        <v>111</v>
      </c>
      <c r="E92" s="51" t="s">
        <v>475</v>
      </c>
      <c r="F92" s="51" t="s">
        <v>329</v>
      </c>
      <c r="G92" s="51" t="s">
        <v>494</v>
      </c>
      <c r="H92" s="52" t="s">
        <v>495</v>
      </c>
      <c r="I92" s="51" t="s">
        <v>174</v>
      </c>
      <c r="J92" s="51" t="s">
        <v>65</v>
      </c>
      <c r="K92" s="51" t="s">
        <v>113</v>
      </c>
      <c r="L92" s="51" t="s">
        <v>114</v>
      </c>
      <c r="M92" s="51">
        <v>1</v>
      </c>
      <c r="N92" s="51">
        <v>0.24</v>
      </c>
      <c r="O92" s="51"/>
      <c r="P92" s="51"/>
      <c r="Q92" s="51"/>
      <c r="R92" s="51"/>
      <c r="S92" s="51"/>
      <c r="T92" s="51" t="s">
        <v>496</v>
      </c>
      <c r="U92" s="53">
        <f t="shared" si="9"/>
        <v>19.8694</v>
      </c>
      <c r="V92" s="54">
        <v>19.8694</v>
      </c>
      <c r="W92" s="54">
        <f t="shared" si="10"/>
        <v>19.0938</v>
      </c>
      <c r="X92" s="55">
        <f t="shared" si="11"/>
        <v>19.0938</v>
      </c>
      <c r="Y92" s="54">
        <v>11</v>
      </c>
      <c r="Z92" s="54">
        <v>6</v>
      </c>
      <c r="AA92" s="54">
        <v>0</v>
      </c>
      <c r="AB92" s="56">
        <v>2.0938</v>
      </c>
      <c r="AC92" s="57">
        <f t="shared" si="12"/>
        <v>0</v>
      </c>
      <c r="AD92" s="57">
        <v>0</v>
      </c>
      <c r="AE92" s="57">
        <v>0</v>
      </c>
      <c r="AF92" s="58">
        <v>0</v>
      </c>
      <c r="AG92" s="59">
        <v>0</v>
      </c>
      <c r="AH92" s="59">
        <v>1</v>
      </c>
      <c r="AI92" s="59">
        <v>154</v>
      </c>
      <c r="AJ92" s="59">
        <v>601</v>
      </c>
      <c r="AK92" s="59">
        <v>6</v>
      </c>
      <c r="AL92" s="59">
        <v>17</v>
      </c>
      <c r="AM92" s="52" t="s">
        <v>497</v>
      </c>
      <c r="AN92" s="60" t="s">
        <v>473</v>
      </c>
      <c r="AO92" s="60" t="s">
        <v>239</v>
      </c>
      <c r="AP92" s="51" t="s">
        <v>72</v>
      </c>
      <c r="AQ92" s="53" t="s">
        <v>484</v>
      </c>
      <c r="AR92" s="60" t="s">
        <v>425</v>
      </c>
      <c r="AS92" s="54">
        <v>18.896928</v>
      </c>
    </row>
    <row r="93" s="3" customFormat="1" ht="199.5" spans="1:45">
      <c r="A93" s="51">
        <v>85</v>
      </c>
      <c r="B93" s="51" t="s">
        <v>58</v>
      </c>
      <c r="C93" s="51" t="s">
        <v>59</v>
      </c>
      <c r="D93" s="51" t="s">
        <v>111</v>
      </c>
      <c r="E93" s="51" t="s">
        <v>475</v>
      </c>
      <c r="F93" s="51" t="s">
        <v>329</v>
      </c>
      <c r="G93" s="51" t="s">
        <v>498</v>
      </c>
      <c r="H93" s="52" t="s">
        <v>499</v>
      </c>
      <c r="I93" s="51" t="s">
        <v>174</v>
      </c>
      <c r="J93" s="51" t="s">
        <v>65</v>
      </c>
      <c r="K93" s="51" t="s">
        <v>113</v>
      </c>
      <c r="L93" s="51" t="s">
        <v>114</v>
      </c>
      <c r="M93" s="51">
        <v>1</v>
      </c>
      <c r="N93" s="51">
        <v>0.116</v>
      </c>
      <c r="O93" s="51"/>
      <c r="P93" s="51"/>
      <c r="Q93" s="51"/>
      <c r="R93" s="51"/>
      <c r="S93" s="51"/>
      <c r="T93" s="51" t="s">
        <v>500</v>
      </c>
      <c r="U93" s="53">
        <f t="shared" si="9"/>
        <v>42.8618</v>
      </c>
      <c r="V93" s="54">
        <v>42.8618</v>
      </c>
      <c r="W93" s="54">
        <f t="shared" si="10"/>
        <v>41.1078</v>
      </c>
      <c r="X93" s="55">
        <f t="shared" si="11"/>
        <v>41.1078</v>
      </c>
      <c r="Y93" s="54">
        <v>23</v>
      </c>
      <c r="Z93" s="54">
        <v>14.5</v>
      </c>
      <c r="AA93" s="54">
        <v>0</v>
      </c>
      <c r="AB93" s="56">
        <v>3.6078</v>
      </c>
      <c r="AC93" s="57">
        <f t="shared" si="12"/>
        <v>0</v>
      </c>
      <c r="AD93" s="57">
        <v>0</v>
      </c>
      <c r="AE93" s="57">
        <v>0</v>
      </c>
      <c r="AF93" s="58">
        <v>0</v>
      </c>
      <c r="AG93" s="59">
        <v>0</v>
      </c>
      <c r="AH93" s="59">
        <v>1</v>
      </c>
      <c r="AI93" s="59">
        <v>191</v>
      </c>
      <c r="AJ93" s="59">
        <v>734</v>
      </c>
      <c r="AK93" s="59">
        <v>8</v>
      </c>
      <c r="AL93" s="59">
        <v>25</v>
      </c>
      <c r="AM93" s="52" t="s">
        <v>501</v>
      </c>
      <c r="AN93" s="60" t="s">
        <v>473</v>
      </c>
      <c r="AO93" s="60" t="s">
        <v>239</v>
      </c>
      <c r="AP93" s="51" t="s">
        <v>72</v>
      </c>
      <c r="AQ93" s="53" t="s">
        <v>484</v>
      </c>
      <c r="AR93" s="60" t="s">
        <v>425</v>
      </c>
      <c r="AS93" s="54">
        <v>40.683936</v>
      </c>
    </row>
    <row r="94" s="3" customFormat="1" ht="199.5" spans="1:45">
      <c r="A94" s="51">
        <v>86</v>
      </c>
      <c r="B94" s="51" t="s">
        <v>58</v>
      </c>
      <c r="C94" s="51" t="s">
        <v>59</v>
      </c>
      <c r="D94" s="51" t="s">
        <v>111</v>
      </c>
      <c r="E94" s="51" t="s">
        <v>231</v>
      </c>
      <c r="F94" s="51" t="s">
        <v>329</v>
      </c>
      <c r="G94" s="51" t="s">
        <v>502</v>
      </c>
      <c r="H94" s="52" t="s">
        <v>503</v>
      </c>
      <c r="I94" s="51" t="s">
        <v>174</v>
      </c>
      <c r="J94" s="51" t="s">
        <v>65</v>
      </c>
      <c r="K94" s="51" t="s">
        <v>113</v>
      </c>
      <c r="L94" s="51" t="s">
        <v>114</v>
      </c>
      <c r="M94" s="51">
        <v>1</v>
      </c>
      <c r="N94" s="51">
        <v>0.53</v>
      </c>
      <c r="O94" s="51"/>
      <c r="P94" s="51"/>
      <c r="Q94" s="51"/>
      <c r="R94" s="51"/>
      <c r="S94" s="51"/>
      <c r="T94" s="51"/>
      <c r="U94" s="53">
        <f t="shared" si="9"/>
        <v>41.6696</v>
      </c>
      <c r="V94" s="54">
        <v>41.6696</v>
      </c>
      <c r="W94" s="54">
        <f t="shared" si="10"/>
        <v>40.3168</v>
      </c>
      <c r="X94" s="55">
        <f t="shared" si="11"/>
        <v>40.3168</v>
      </c>
      <c r="Y94" s="54">
        <v>15.89</v>
      </c>
      <c r="Z94" s="54">
        <v>0</v>
      </c>
      <c r="AA94" s="54">
        <v>0</v>
      </c>
      <c r="AB94" s="56">
        <v>24.4268</v>
      </c>
      <c r="AC94" s="57">
        <f t="shared" si="12"/>
        <v>0</v>
      </c>
      <c r="AD94" s="57">
        <v>0</v>
      </c>
      <c r="AE94" s="57">
        <v>0</v>
      </c>
      <c r="AF94" s="58">
        <v>0</v>
      </c>
      <c r="AG94" s="59">
        <v>0</v>
      </c>
      <c r="AH94" s="59">
        <v>1</v>
      </c>
      <c r="AI94" s="59">
        <v>281</v>
      </c>
      <c r="AJ94" s="59">
        <v>1202</v>
      </c>
      <c r="AK94" s="59">
        <v>70</v>
      </c>
      <c r="AL94" s="59">
        <v>284</v>
      </c>
      <c r="AM94" s="52" t="s">
        <v>504</v>
      </c>
      <c r="AN94" s="60" t="s">
        <v>505</v>
      </c>
      <c r="AO94" s="60" t="s">
        <v>506</v>
      </c>
      <c r="AP94" s="51" t="s">
        <v>72</v>
      </c>
      <c r="AQ94" s="53" t="s">
        <v>474</v>
      </c>
      <c r="AR94" s="60" t="s">
        <v>485</v>
      </c>
      <c r="AS94" s="54">
        <v>39.901152</v>
      </c>
    </row>
    <row r="95" s="3" customFormat="1" ht="142.5" spans="1:45">
      <c r="A95" s="51">
        <v>87</v>
      </c>
      <c r="B95" s="51" t="s">
        <v>58</v>
      </c>
      <c r="C95" s="51" t="s">
        <v>59</v>
      </c>
      <c r="D95" s="51" t="s">
        <v>119</v>
      </c>
      <c r="E95" s="51" t="s">
        <v>507</v>
      </c>
      <c r="F95" s="51" t="s">
        <v>329</v>
      </c>
      <c r="G95" s="51" t="s">
        <v>508</v>
      </c>
      <c r="H95" s="52" t="s">
        <v>509</v>
      </c>
      <c r="I95" s="51" t="s">
        <v>174</v>
      </c>
      <c r="J95" s="51" t="s">
        <v>65</v>
      </c>
      <c r="K95" s="51" t="s">
        <v>121</v>
      </c>
      <c r="L95" s="51" t="s">
        <v>122</v>
      </c>
      <c r="M95" s="51">
        <v>1</v>
      </c>
      <c r="N95" s="51">
        <v>1.122</v>
      </c>
      <c r="O95" s="51"/>
      <c r="P95" s="51"/>
      <c r="Q95" s="51"/>
      <c r="R95" s="51"/>
      <c r="S95" s="51"/>
      <c r="T95" s="51"/>
      <c r="U95" s="53">
        <f t="shared" si="9"/>
        <v>43.6988</v>
      </c>
      <c r="V95" s="54">
        <v>43.6988</v>
      </c>
      <c r="W95" s="54">
        <f t="shared" si="10"/>
        <v>41.6725</v>
      </c>
      <c r="X95" s="55">
        <f t="shared" si="11"/>
        <v>41.6725</v>
      </c>
      <c r="Y95" s="54">
        <v>24</v>
      </c>
      <c r="Z95" s="54">
        <v>14</v>
      </c>
      <c r="AA95" s="54">
        <v>0</v>
      </c>
      <c r="AB95" s="56">
        <v>3.6725</v>
      </c>
      <c r="AC95" s="57">
        <f t="shared" si="12"/>
        <v>0</v>
      </c>
      <c r="AD95" s="57">
        <v>0</v>
      </c>
      <c r="AE95" s="57">
        <v>0</v>
      </c>
      <c r="AF95" s="58">
        <v>0</v>
      </c>
      <c r="AG95" s="59">
        <v>0</v>
      </c>
      <c r="AH95" s="59">
        <v>1</v>
      </c>
      <c r="AI95" s="59">
        <v>149</v>
      </c>
      <c r="AJ95" s="59">
        <v>680</v>
      </c>
      <c r="AK95" s="59">
        <v>44</v>
      </c>
      <c r="AL95" s="59">
        <v>162</v>
      </c>
      <c r="AM95" s="52" t="s">
        <v>510</v>
      </c>
      <c r="AN95" s="60" t="s">
        <v>511</v>
      </c>
      <c r="AO95" s="60" t="s">
        <v>266</v>
      </c>
      <c r="AP95" s="51" t="s">
        <v>72</v>
      </c>
      <c r="AQ95" s="53" t="s">
        <v>73</v>
      </c>
      <c r="AR95" s="60" t="s">
        <v>425</v>
      </c>
      <c r="AS95" s="54">
        <v>41.6725</v>
      </c>
    </row>
    <row r="96" s="3" customFormat="1" ht="142.5" spans="1:45">
      <c r="A96" s="51">
        <v>88</v>
      </c>
      <c r="B96" s="51" t="s">
        <v>58</v>
      </c>
      <c r="C96" s="51" t="s">
        <v>59</v>
      </c>
      <c r="D96" s="51" t="s">
        <v>119</v>
      </c>
      <c r="E96" s="51" t="s">
        <v>512</v>
      </c>
      <c r="F96" s="51" t="s">
        <v>329</v>
      </c>
      <c r="G96" s="51" t="s">
        <v>513</v>
      </c>
      <c r="H96" s="52" t="s">
        <v>514</v>
      </c>
      <c r="I96" s="51" t="s">
        <v>174</v>
      </c>
      <c r="J96" s="51" t="s">
        <v>65</v>
      </c>
      <c r="K96" s="51" t="s">
        <v>121</v>
      </c>
      <c r="L96" s="51" t="s">
        <v>122</v>
      </c>
      <c r="M96" s="51">
        <v>1</v>
      </c>
      <c r="N96" s="51">
        <v>0.974</v>
      </c>
      <c r="O96" s="51"/>
      <c r="P96" s="51"/>
      <c r="Q96" s="51"/>
      <c r="R96" s="51"/>
      <c r="S96" s="51"/>
      <c r="T96" s="51"/>
      <c r="U96" s="53">
        <f t="shared" si="9"/>
        <v>39.7951</v>
      </c>
      <c r="V96" s="54">
        <v>39.7951</v>
      </c>
      <c r="W96" s="54">
        <f t="shared" si="10"/>
        <v>37.7534</v>
      </c>
      <c r="X96" s="55">
        <f t="shared" si="11"/>
        <v>37.7534</v>
      </c>
      <c r="Y96" s="54">
        <v>21</v>
      </c>
      <c r="Z96" s="54">
        <v>13.5</v>
      </c>
      <c r="AA96" s="54">
        <v>0</v>
      </c>
      <c r="AB96" s="56">
        <v>3.2534</v>
      </c>
      <c r="AC96" s="57">
        <f t="shared" si="12"/>
        <v>0</v>
      </c>
      <c r="AD96" s="57">
        <v>0</v>
      </c>
      <c r="AE96" s="57">
        <v>0</v>
      </c>
      <c r="AF96" s="58">
        <v>0</v>
      </c>
      <c r="AG96" s="59">
        <v>1</v>
      </c>
      <c r="AH96" s="59">
        <v>0</v>
      </c>
      <c r="AI96" s="59">
        <v>86</v>
      </c>
      <c r="AJ96" s="59">
        <v>340</v>
      </c>
      <c r="AK96" s="59">
        <v>3</v>
      </c>
      <c r="AL96" s="59">
        <v>11</v>
      </c>
      <c r="AM96" s="52" t="s">
        <v>515</v>
      </c>
      <c r="AN96" s="60" t="s">
        <v>511</v>
      </c>
      <c r="AO96" s="60" t="s">
        <v>266</v>
      </c>
      <c r="AP96" s="51" t="s">
        <v>72</v>
      </c>
      <c r="AQ96" s="53" t="s">
        <v>73</v>
      </c>
      <c r="AR96" s="60" t="s">
        <v>425</v>
      </c>
      <c r="AS96" s="54">
        <v>37.7534</v>
      </c>
    </row>
    <row r="97" s="3" customFormat="1" ht="142.5" spans="1:45">
      <c r="A97" s="51">
        <v>89</v>
      </c>
      <c r="B97" s="51" t="s">
        <v>58</v>
      </c>
      <c r="C97" s="51" t="s">
        <v>59</v>
      </c>
      <c r="D97" s="51" t="s">
        <v>119</v>
      </c>
      <c r="E97" s="51" t="s">
        <v>240</v>
      </c>
      <c r="F97" s="51" t="s">
        <v>329</v>
      </c>
      <c r="G97" s="51" t="s">
        <v>516</v>
      </c>
      <c r="H97" s="52" t="s">
        <v>517</v>
      </c>
      <c r="I97" s="51" t="s">
        <v>174</v>
      </c>
      <c r="J97" s="51" t="s">
        <v>65</v>
      </c>
      <c r="K97" s="51" t="s">
        <v>121</v>
      </c>
      <c r="L97" s="51" t="s">
        <v>122</v>
      </c>
      <c r="M97" s="51">
        <v>1</v>
      </c>
      <c r="N97" s="51"/>
      <c r="O97" s="51"/>
      <c r="P97" s="51"/>
      <c r="Q97" s="51"/>
      <c r="R97" s="51"/>
      <c r="S97" s="51"/>
      <c r="T97" s="51" t="s">
        <v>518</v>
      </c>
      <c r="U97" s="53">
        <f t="shared" si="9"/>
        <v>21.2375</v>
      </c>
      <c r="V97" s="54">
        <v>21.2375</v>
      </c>
      <c r="W97" s="54">
        <f t="shared" si="10"/>
        <v>20.141</v>
      </c>
      <c r="X97" s="55">
        <f t="shared" si="11"/>
        <v>20.141</v>
      </c>
      <c r="Y97" s="54">
        <v>11.5</v>
      </c>
      <c r="Z97" s="54">
        <v>7</v>
      </c>
      <c r="AA97" s="54">
        <v>0</v>
      </c>
      <c r="AB97" s="56">
        <v>1.641</v>
      </c>
      <c r="AC97" s="57">
        <f t="shared" si="12"/>
        <v>0</v>
      </c>
      <c r="AD97" s="57">
        <v>0</v>
      </c>
      <c r="AE97" s="57">
        <v>0</v>
      </c>
      <c r="AF97" s="58">
        <v>0</v>
      </c>
      <c r="AG97" s="59">
        <v>1</v>
      </c>
      <c r="AH97" s="59">
        <v>0</v>
      </c>
      <c r="AI97" s="59">
        <v>280</v>
      </c>
      <c r="AJ97" s="59">
        <v>954</v>
      </c>
      <c r="AK97" s="59">
        <v>9</v>
      </c>
      <c r="AL97" s="59">
        <v>32</v>
      </c>
      <c r="AM97" s="52" t="s">
        <v>519</v>
      </c>
      <c r="AN97" s="60" t="s">
        <v>511</v>
      </c>
      <c r="AO97" s="60" t="s">
        <v>138</v>
      </c>
      <c r="AP97" s="51" t="s">
        <v>72</v>
      </c>
      <c r="AQ97" s="53" t="s">
        <v>520</v>
      </c>
      <c r="AR97" s="60" t="s">
        <v>313</v>
      </c>
      <c r="AS97" s="54">
        <v>18.5</v>
      </c>
    </row>
    <row r="98" s="3" customFormat="1" ht="213.75" spans="1:45">
      <c r="A98" s="51">
        <v>90</v>
      </c>
      <c r="B98" s="51" t="s">
        <v>58</v>
      </c>
      <c r="C98" s="51" t="s">
        <v>59</v>
      </c>
      <c r="D98" s="51" t="s">
        <v>119</v>
      </c>
      <c r="E98" s="51" t="s">
        <v>521</v>
      </c>
      <c r="F98" s="51" t="s">
        <v>329</v>
      </c>
      <c r="G98" s="51" t="s">
        <v>522</v>
      </c>
      <c r="H98" s="52" t="s">
        <v>523</v>
      </c>
      <c r="I98" s="51" t="s">
        <v>174</v>
      </c>
      <c r="J98" s="51" t="s">
        <v>65</v>
      </c>
      <c r="K98" s="51" t="s">
        <v>121</v>
      </c>
      <c r="L98" s="51" t="s">
        <v>122</v>
      </c>
      <c r="M98" s="51">
        <v>1</v>
      </c>
      <c r="N98" s="51">
        <v>0.588</v>
      </c>
      <c r="O98" s="51"/>
      <c r="P98" s="51"/>
      <c r="Q98" s="51"/>
      <c r="R98" s="51"/>
      <c r="S98" s="51"/>
      <c r="T98" s="51"/>
      <c r="U98" s="53">
        <f t="shared" si="9"/>
        <v>19.146</v>
      </c>
      <c r="V98" s="54">
        <v>19.146</v>
      </c>
      <c r="W98" s="54">
        <f t="shared" si="10"/>
        <v>18.1121</v>
      </c>
      <c r="X98" s="55">
        <f t="shared" si="11"/>
        <v>18.1121</v>
      </c>
      <c r="Y98" s="54">
        <v>10.23</v>
      </c>
      <c r="Z98" s="54">
        <v>6.5</v>
      </c>
      <c r="AA98" s="54">
        <v>0</v>
      </c>
      <c r="AB98" s="56">
        <v>1.3821</v>
      </c>
      <c r="AC98" s="57">
        <f t="shared" si="12"/>
        <v>0</v>
      </c>
      <c r="AD98" s="57">
        <v>0</v>
      </c>
      <c r="AE98" s="57">
        <v>0</v>
      </c>
      <c r="AF98" s="58">
        <v>0</v>
      </c>
      <c r="AG98" s="59">
        <v>1</v>
      </c>
      <c r="AH98" s="59">
        <v>0</v>
      </c>
      <c r="AI98" s="59">
        <v>78</v>
      </c>
      <c r="AJ98" s="59">
        <v>325</v>
      </c>
      <c r="AK98" s="59">
        <v>2</v>
      </c>
      <c r="AL98" s="59">
        <v>8</v>
      </c>
      <c r="AM98" s="52" t="s">
        <v>524</v>
      </c>
      <c r="AN98" s="60" t="s">
        <v>511</v>
      </c>
      <c r="AO98" s="60" t="s">
        <v>266</v>
      </c>
      <c r="AP98" s="51" t="s">
        <v>72</v>
      </c>
      <c r="AQ98" s="53" t="s">
        <v>525</v>
      </c>
      <c r="AR98" s="60" t="s">
        <v>526</v>
      </c>
      <c r="AS98" s="54">
        <v>18.1121</v>
      </c>
    </row>
    <row r="99" s="3" customFormat="1" ht="228" spans="1:45">
      <c r="A99" s="51">
        <v>91</v>
      </c>
      <c r="B99" s="51" t="s">
        <v>58</v>
      </c>
      <c r="C99" s="51" t="s">
        <v>59</v>
      </c>
      <c r="D99" s="51" t="s">
        <v>126</v>
      </c>
      <c r="E99" s="51" t="s">
        <v>527</v>
      </c>
      <c r="F99" s="51" t="s">
        <v>329</v>
      </c>
      <c r="G99" s="51" t="s">
        <v>528</v>
      </c>
      <c r="H99" s="52" t="s">
        <v>529</v>
      </c>
      <c r="I99" s="51" t="s">
        <v>174</v>
      </c>
      <c r="J99" s="51" t="s">
        <v>65</v>
      </c>
      <c r="K99" s="51" t="s">
        <v>128</v>
      </c>
      <c r="L99" s="51" t="s">
        <v>129</v>
      </c>
      <c r="M99" s="51">
        <v>1</v>
      </c>
      <c r="N99" s="51">
        <v>0.392</v>
      </c>
      <c r="O99" s="51"/>
      <c r="P99" s="51"/>
      <c r="Q99" s="51"/>
      <c r="R99" s="51"/>
      <c r="S99" s="51"/>
      <c r="T99" s="51"/>
      <c r="U99" s="53">
        <f t="shared" si="9"/>
        <v>16.254</v>
      </c>
      <c r="V99" s="54">
        <v>16.254</v>
      </c>
      <c r="W99" s="54">
        <f t="shared" si="10"/>
        <v>15.4632</v>
      </c>
      <c r="X99" s="55">
        <f t="shared" si="11"/>
        <v>15.4632</v>
      </c>
      <c r="Y99" s="54">
        <v>9</v>
      </c>
      <c r="Z99" s="54">
        <v>5</v>
      </c>
      <c r="AA99" s="54">
        <v>0</v>
      </c>
      <c r="AB99" s="56">
        <v>1.4632</v>
      </c>
      <c r="AC99" s="57">
        <f t="shared" si="12"/>
        <v>0</v>
      </c>
      <c r="AD99" s="57">
        <v>0</v>
      </c>
      <c r="AE99" s="57">
        <v>0</v>
      </c>
      <c r="AF99" s="58">
        <v>0</v>
      </c>
      <c r="AG99" s="59">
        <v>1</v>
      </c>
      <c r="AH99" s="59">
        <v>0</v>
      </c>
      <c r="AI99" s="59">
        <v>45</v>
      </c>
      <c r="AJ99" s="59">
        <v>185</v>
      </c>
      <c r="AK99" s="59">
        <v>7</v>
      </c>
      <c r="AL99" s="59">
        <v>32</v>
      </c>
      <c r="AM99" s="52" t="s">
        <v>530</v>
      </c>
      <c r="AN99" s="60" t="s">
        <v>531</v>
      </c>
      <c r="AO99" s="60" t="s">
        <v>71</v>
      </c>
      <c r="AP99" s="51" t="s">
        <v>72</v>
      </c>
      <c r="AQ99" s="53" t="s">
        <v>131</v>
      </c>
      <c r="AR99" s="60" t="s">
        <v>532</v>
      </c>
      <c r="AS99" s="54">
        <v>14</v>
      </c>
    </row>
    <row r="100" s="3" customFormat="1" ht="114" spans="1:45">
      <c r="A100" s="51">
        <v>92</v>
      </c>
      <c r="B100" s="51" t="s">
        <v>58</v>
      </c>
      <c r="C100" s="51" t="s">
        <v>59</v>
      </c>
      <c r="D100" s="51" t="s">
        <v>126</v>
      </c>
      <c r="E100" s="51" t="s">
        <v>527</v>
      </c>
      <c r="F100" s="51" t="s">
        <v>329</v>
      </c>
      <c r="G100" s="51" t="s">
        <v>533</v>
      </c>
      <c r="H100" s="52" t="s">
        <v>534</v>
      </c>
      <c r="I100" s="51" t="s">
        <v>174</v>
      </c>
      <c r="J100" s="51" t="s">
        <v>65</v>
      </c>
      <c r="K100" s="51" t="s">
        <v>128</v>
      </c>
      <c r="L100" s="51" t="s">
        <v>129</v>
      </c>
      <c r="M100" s="51">
        <v>1</v>
      </c>
      <c r="N100" s="51">
        <v>1.092</v>
      </c>
      <c r="O100" s="51"/>
      <c r="P100" s="51"/>
      <c r="Q100" s="51"/>
      <c r="R100" s="51"/>
      <c r="S100" s="51"/>
      <c r="T100" s="51" t="s">
        <v>535</v>
      </c>
      <c r="U100" s="53">
        <f t="shared" si="9"/>
        <v>71.8818</v>
      </c>
      <c r="V100" s="54">
        <v>71.8818</v>
      </c>
      <c r="W100" s="54">
        <f t="shared" si="10"/>
        <v>69</v>
      </c>
      <c r="X100" s="55">
        <f t="shared" si="11"/>
        <v>69</v>
      </c>
      <c r="Y100" s="54">
        <v>38</v>
      </c>
      <c r="Z100" s="54">
        <v>23</v>
      </c>
      <c r="AA100" s="54">
        <v>0</v>
      </c>
      <c r="AB100" s="56">
        <v>8</v>
      </c>
      <c r="AC100" s="57">
        <f t="shared" si="12"/>
        <v>0</v>
      </c>
      <c r="AD100" s="57">
        <v>0</v>
      </c>
      <c r="AE100" s="57">
        <v>0</v>
      </c>
      <c r="AF100" s="58">
        <v>0</v>
      </c>
      <c r="AG100" s="59">
        <v>1</v>
      </c>
      <c r="AH100" s="59">
        <v>0</v>
      </c>
      <c r="AI100" s="59">
        <v>52</v>
      </c>
      <c r="AJ100" s="59">
        <v>210</v>
      </c>
      <c r="AK100" s="59">
        <v>5</v>
      </c>
      <c r="AL100" s="59">
        <v>18</v>
      </c>
      <c r="AM100" s="52" t="s">
        <v>536</v>
      </c>
      <c r="AN100" s="60" t="s">
        <v>531</v>
      </c>
      <c r="AO100" s="60" t="s">
        <v>71</v>
      </c>
      <c r="AP100" s="51" t="s">
        <v>185</v>
      </c>
      <c r="AQ100" s="53" t="s">
        <v>186</v>
      </c>
      <c r="AR100" s="60" t="s">
        <v>186</v>
      </c>
      <c r="AS100" s="54">
        <v>61</v>
      </c>
    </row>
    <row r="101" s="3" customFormat="1" ht="228" spans="1:45">
      <c r="A101" s="51">
        <v>93</v>
      </c>
      <c r="B101" s="51" t="s">
        <v>58</v>
      </c>
      <c r="C101" s="51" t="s">
        <v>59</v>
      </c>
      <c r="D101" s="51" t="s">
        <v>126</v>
      </c>
      <c r="E101" s="51" t="s">
        <v>537</v>
      </c>
      <c r="F101" s="51" t="s">
        <v>329</v>
      </c>
      <c r="G101" s="51" t="s">
        <v>538</v>
      </c>
      <c r="H101" s="52" t="s">
        <v>539</v>
      </c>
      <c r="I101" s="51" t="s">
        <v>174</v>
      </c>
      <c r="J101" s="51" t="s">
        <v>65</v>
      </c>
      <c r="K101" s="51" t="s">
        <v>128</v>
      </c>
      <c r="L101" s="51" t="s">
        <v>129</v>
      </c>
      <c r="M101" s="51">
        <v>1</v>
      </c>
      <c r="N101" s="51"/>
      <c r="O101" s="51"/>
      <c r="P101" s="51"/>
      <c r="Q101" s="51"/>
      <c r="R101" s="51"/>
      <c r="S101" s="51"/>
      <c r="T101" s="51" t="s">
        <v>540</v>
      </c>
      <c r="U101" s="53">
        <f t="shared" si="9"/>
        <v>18.2136</v>
      </c>
      <c r="V101" s="54">
        <v>18.2136</v>
      </c>
      <c r="W101" s="54">
        <f t="shared" si="10"/>
        <v>16.9233</v>
      </c>
      <c r="X101" s="55">
        <f t="shared" si="11"/>
        <v>16.9233</v>
      </c>
      <c r="Y101" s="54">
        <v>9.7</v>
      </c>
      <c r="Z101" s="54">
        <v>5.9</v>
      </c>
      <c r="AA101" s="54">
        <v>0</v>
      </c>
      <c r="AB101" s="56">
        <v>1.3233</v>
      </c>
      <c r="AC101" s="57">
        <f t="shared" si="12"/>
        <v>0</v>
      </c>
      <c r="AD101" s="57">
        <v>0</v>
      </c>
      <c r="AE101" s="57">
        <v>0</v>
      </c>
      <c r="AF101" s="58">
        <v>0</v>
      </c>
      <c r="AG101" s="59">
        <v>0</v>
      </c>
      <c r="AH101" s="59">
        <v>1</v>
      </c>
      <c r="AI101" s="59">
        <v>48</v>
      </c>
      <c r="AJ101" s="59">
        <v>200</v>
      </c>
      <c r="AK101" s="59">
        <v>5</v>
      </c>
      <c r="AL101" s="59">
        <v>16</v>
      </c>
      <c r="AM101" s="52" t="s">
        <v>541</v>
      </c>
      <c r="AN101" s="60" t="s">
        <v>531</v>
      </c>
      <c r="AO101" s="60" t="s">
        <v>71</v>
      </c>
      <c r="AP101" s="51" t="s">
        <v>72</v>
      </c>
      <c r="AQ101" s="53" t="s">
        <v>131</v>
      </c>
      <c r="AR101" s="60" t="s">
        <v>542</v>
      </c>
      <c r="AS101" s="54">
        <v>15.6</v>
      </c>
    </row>
    <row r="102" s="3" customFormat="1" ht="114" spans="1:45">
      <c r="A102" s="51">
        <v>94</v>
      </c>
      <c r="B102" s="51" t="s">
        <v>58</v>
      </c>
      <c r="C102" s="51" t="s">
        <v>59</v>
      </c>
      <c r="D102" s="51" t="s">
        <v>126</v>
      </c>
      <c r="E102" s="51" t="s">
        <v>543</v>
      </c>
      <c r="F102" s="51" t="s">
        <v>329</v>
      </c>
      <c r="G102" s="51" t="s">
        <v>544</v>
      </c>
      <c r="H102" s="52" t="s">
        <v>545</v>
      </c>
      <c r="I102" s="51" t="s">
        <v>174</v>
      </c>
      <c r="J102" s="51" t="s">
        <v>65</v>
      </c>
      <c r="K102" s="51" t="s">
        <v>128</v>
      </c>
      <c r="L102" s="51" t="s">
        <v>129</v>
      </c>
      <c r="M102" s="51">
        <v>1</v>
      </c>
      <c r="N102" s="51">
        <v>1.245</v>
      </c>
      <c r="O102" s="51"/>
      <c r="P102" s="51"/>
      <c r="Q102" s="51"/>
      <c r="R102" s="51"/>
      <c r="S102" s="51"/>
      <c r="T102" s="51" t="s">
        <v>546</v>
      </c>
      <c r="U102" s="53">
        <f t="shared" si="9"/>
        <v>59.3673</v>
      </c>
      <c r="V102" s="54">
        <v>59.3673</v>
      </c>
      <c r="W102" s="54">
        <f t="shared" si="10"/>
        <v>56.9</v>
      </c>
      <c r="X102" s="55">
        <f t="shared" si="11"/>
        <v>56.9</v>
      </c>
      <c r="Y102" s="54">
        <v>32</v>
      </c>
      <c r="Z102" s="54">
        <v>19.5</v>
      </c>
      <c r="AA102" s="54">
        <v>0</v>
      </c>
      <c r="AB102" s="56">
        <v>5.4</v>
      </c>
      <c r="AC102" s="57">
        <f t="shared" si="12"/>
        <v>0</v>
      </c>
      <c r="AD102" s="57">
        <v>0</v>
      </c>
      <c r="AE102" s="57">
        <v>0</v>
      </c>
      <c r="AF102" s="58">
        <v>0</v>
      </c>
      <c r="AG102" s="59">
        <v>1</v>
      </c>
      <c r="AH102" s="59">
        <v>0</v>
      </c>
      <c r="AI102" s="59">
        <v>131</v>
      </c>
      <c r="AJ102" s="59">
        <v>549</v>
      </c>
      <c r="AK102" s="59">
        <v>5</v>
      </c>
      <c r="AL102" s="59">
        <v>16</v>
      </c>
      <c r="AM102" s="52" t="s">
        <v>547</v>
      </c>
      <c r="AN102" s="60" t="s">
        <v>548</v>
      </c>
      <c r="AO102" s="60" t="s">
        <v>71</v>
      </c>
      <c r="AP102" s="51" t="s">
        <v>185</v>
      </c>
      <c r="AQ102" s="53" t="s">
        <v>186</v>
      </c>
      <c r="AR102" s="60" t="s">
        <v>186</v>
      </c>
      <c r="AS102" s="54">
        <v>51.5</v>
      </c>
    </row>
    <row r="103" s="3" customFormat="1" ht="228" spans="1:45">
      <c r="A103" s="51">
        <v>95</v>
      </c>
      <c r="B103" s="51" t="s">
        <v>58</v>
      </c>
      <c r="C103" s="51" t="s">
        <v>59</v>
      </c>
      <c r="D103" s="51" t="s">
        <v>126</v>
      </c>
      <c r="E103" s="51" t="s">
        <v>549</v>
      </c>
      <c r="F103" s="51" t="s">
        <v>329</v>
      </c>
      <c r="G103" s="51" t="s">
        <v>550</v>
      </c>
      <c r="H103" s="52" t="s">
        <v>551</v>
      </c>
      <c r="I103" s="51" t="s">
        <v>174</v>
      </c>
      <c r="J103" s="51" t="s">
        <v>65</v>
      </c>
      <c r="K103" s="51" t="s">
        <v>128</v>
      </c>
      <c r="L103" s="51" t="s">
        <v>129</v>
      </c>
      <c r="M103" s="51">
        <v>1</v>
      </c>
      <c r="N103" s="51"/>
      <c r="O103" s="51"/>
      <c r="P103" s="51"/>
      <c r="Q103" s="51"/>
      <c r="R103" s="51"/>
      <c r="S103" s="51"/>
      <c r="T103" s="51" t="s">
        <v>552</v>
      </c>
      <c r="U103" s="53">
        <f t="shared" si="9"/>
        <v>8.6001</v>
      </c>
      <c r="V103" s="54">
        <v>8.6001</v>
      </c>
      <c r="W103" s="54">
        <f t="shared" si="10"/>
        <v>8.2</v>
      </c>
      <c r="X103" s="55">
        <f t="shared" si="11"/>
        <v>8.2</v>
      </c>
      <c r="Y103" s="54">
        <v>4</v>
      </c>
      <c r="Z103" s="54">
        <v>3</v>
      </c>
      <c r="AA103" s="54">
        <v>0</v>
      </c>
      <c r="AB103" s="56">
        <v>1.2</v>
      </c>
      <c r="AC103" s="57">
        <f t="shared" si="12"/>
        <v>0</v>
      </c>
      <c r="AD103" s="57">
        <v>0</v>
      </c>
      <c r="AE103" s="57">
        <v>0</v>
      </c>
      <c r="AF103" s="58">
        <v>0</v>
      </c>
      <c r="AG103" s="59">
        <v>0</v>
      </c>
      <c r="AH103" s="59">
        <v>1</v>
      </c>
      <c r="AI103" s="59">
        <v>42</v>
      </c>
      <c r="AJ103" s="59">
        <v>150</v>
      </c>
      <c r="AK103" s="59">
        <v>3</v>
      </c>
      <c r="AL103" s="59">
        <v>10</v>
      </c>
      <c r="AM103" s="52" t="s">
        <v>553</v>
      </c>
      <c r="AN103" s="60" t="s">
        <v>531</v>
      </c>
      <c r="AO103" s="60" t="s">
        <v>71</v>
      </c>
      <c r="AP103" s="51" t="s">
        <v>72</v>
      </c>
      <c r="AQ103" s="53" t="s">
        <v>131</v>
      </c>
      <c r="AR103" s="60" t="s">
        <v>554</v>
      </c>
      <c r="AS103" s="54">
        <v>7</v>
      </c>
    </row>
    <row r="104" s="3" customFormat="1" ht="228" spans="1:45">
      <c r="A104" s="51">
        <v>96</v>
      </c>
      <c r="B104" s="51" t="s">
        <v>58</v>
      </c>
      <c r="C104" s="51" t="s">
        <v>59</v>
      </c>
      <c r="D104" s="51" t="s">
        <v>126</v>
      </c>
      <c r="E104" s="51" t="s">
        <v>555</v>
      </c>
      <c r="F104" s="51" t="s">
        <v>329</v>
      </c>
      <c r="G104" s="51" t="s">
        <v>556</v>
      </c>
      <c r="H104" s="52" t="s">
        <v>557</v>
      </c>
      <c r="I104" s="51" t="s">
        <v>174</v>
      </c>
      <c r="J104" s="51" t="s">
        <v>65</v>
      </c>
      <c r="K104" s="51" t="s">
        <v>128</v>
      </c>
      <c r="L104" s="51" t="s">
        <v>129</v>
      </c>
      <c r="M104" s="51">
        <v>1</v>
      </c>
      <c r="N104" s="51">
        <v>0.47</v>
      </c>
      <c r="O104" s="51"/>
      <c r="P104" s="51"/>
      <c r="Q104" s="51"/>
      <c r="R104" s="51"/>
      <c r="S104" s="51"/>
      <c r="T104" s="51"/>
      <c r="U104" s="53">
        <f t="shared" si="9"/>
        <v>24.093</v>
      </c>
      <c r="V104" s="54">
        <v>24.093</v>
      </c>
      <c r="W104" s="54">
        <f t="shared" si="10"/>
        <v>23.1</v>
      </c>
      <c r="X104" s="55">
        <f t="shared" si="11"/>
        <v>23.1</v>
      </c>
      <c r="Y104" s="54">
        <v>13</v>
      </c>
      <c r="Z104" s="54">
        <v>8</v>
      </c>
      <c r="AA104" s="54">
        <v>0</v>
      </c>
      <c r="AB104" s="56">
        <v>2.1</v>
      </c>
      <c r="AC104" s="57">
        <f t="shared" si="12"/>
        <v>0</v>
      </c>
      <c r="AD104" s="57">
        <v>0</v>
      </c>
      <c r="AE104" s="57">
        <v>0</v>
      </c>
      <c r="AF104" s="58">
        <v>0</v>
      </c>
      <c r="AG104" s="59">
        <v>1</v>
      </c>
      <c r="AH104" s="59">
        <v>0</v>
      </c>
      <c r="AI104" s="59">
        <v>75</v>
      </c>
      <c r="AJ104" s="59">
        <v>302</v>
      </c>
      <c r="AK104" s="59">
        <v>20</v>
      </c>
      <c r="AL104" s="59">
        <v>42</v>
      </c>
      <c r="AM104" s="52" t="s">
        <v>558</v>
      </c>
      <c r="AN104" s="60" t="s">
        <v>531</v>
      </c>
      <c r="AO104" s="60" t="s">
        <v>71</v>
      </c>
      <c r="AP104" s="51" t="s">
        <v>72</v>
      </c>
      <c r="AQ104" s="53" t="s">
        <v>131</v>
      </c>
      <c r="AR104" s="60" t="s">
        <v>559</v>
      </c>
      <c r="AS104" s="54">
        <v>21</v>
      </c>
    </row>
    <row r="105" s="3" customFormat="1" ht="228" spans="1:45">
      <c r="A105" s="51">
        <v>97</v>
      </c>
      <c r="B105" s="51" t="s">
        <v>58</v>
      </c>
      <c r="C105" s="51" t="s">
        <v>59</v>
      </c>
      <c r="D105" s="51" t="s">
        <v>126</v>
      </c>
      <c r="E105" s="51" t="s">
        <v>560</v>
      </c>
      <c r="F105" s="51" t="s">
        <v>329</v>
      </c>
      <c r="G105" s="51" t="s">
        <v>561</v>
      </c>
      <c r="H105" s="52" t="s">
        <v>562</v>
      </c>
      <c r="I105" s="51" t="s">
        <v>174</v>
      </c>
      <c r="J105" s="51" t="s">
        <v>65</v>
      </c>
      <c r="K105" s="51" t="s">
        <v>128</v>
      </c>
      <c r="L105" s="51" t="s">
        <v>129</v>
      </c>
      <c r="M105" s="51">
        <v>1</v>
      </c>
      <c r="N105" s="51">
        <v>0.311</v>
      </c>
      <c r="O105" s="51"/>
      <c r="P105" s="51"/>
      <c r="Q105" s="51"/>
      <c r="R105" s="51"/>
      <c r="S105" s="51"/>
      <c r="T105" s="51"/>
      <c r="U105" s="53">
        <f t="shared" si="9"/>
        <v>15.0414</v>
      </c>
      <c r="V105" s="54">
        <v>15.0414</v>
      </c>
      <c r="W105" s="54">
        <f t="shared" si="10"/>
        <v>14.305</v>
      </c>
      <c r="X105" s="55">
        <f t="shared" si="11"/>
        <v>14.305</v>
      </c>
      <c r="Y105" s="54">
        <v>8</v>
      </c>
      <c r="Z105" s="54">
        <v>5</v>
      </c>
      <c r="AA105" s="54">
        <v>0</v>
      </c>
      <c r="AB105" s="56">
        <v>1.305</v>
      </c>
      <c r="AC105" s="57">
        <f t="shared" si="12"/>
        <v>0</v>
      </c>
      <c r="AD105" s="57">
        <v>0</v>
      </c>
      <c r="AE105" s="57">
        <v>0</v>
      </c>
      <c r="AF105" s="58">
        <v>0</v>
      </c>
      <c r="AG105" s="59">
        <v>1</v>
      </c>
      <c r="AH105" s="59">
        <v>0</v>
      </c>
      <c r="AI105" s="59">
        <v>68</v>
      </c>
      <c r="AJ105" s="59">
        <v>254</v>
      </c>
      <c r="AK105" s="59">
        <v>4</v>
      </c>
      <c r="AL105" s="59">
        <v>14</v>
      </c>
      <c r="AM105" s="52" t="s">
        <v>563</v>
      </c>
      <c r="AN105" s="60" t="s">
        <v>531</v>
      </c>
      <c r="AO105" s="60" t="s">
        <v>71</v>
      </c>
      <c r="AP105" s="51" t="s">
        <v>72</v>
      </c>
      <c r="AQ105" s="53" t="s">
        <v>131</v>
      </c>
      <c r="AR105" s="60" t="s">
        <v>532</v>
      </c>
      <c r="AS105" s="54">
        <v>13</v>
      </c>
    </row>
    <row r="106" s="3" customFormat="1" ht="228" spans="1:45">
      <c r="A106" s="51">
        <v>98</v>
      </c>
      <c r="B106" s="51" t="s">
        <v>58</v>
      </c>
      <c r="C106" s="51" t="s">
        <v>59</v>
      </c>
      <c r="D106" s="51" t="s">
        <v>126</v>
      </c>
      <c r="E106" s="51" t="s">
        <v>564</v>
      </c>
      <c r="F106" s="51" t="s">
        <v>329</v>
      </c>
      <c r="G106" s="51" t="s">
        <v>565</v>
      </c>
      <c r="H106" s="52" t="s">
        <v>566</v>
      </c>
      <c r="I106" s="51" t="s">
        <v>174</v>
      </c>
      <c r="J106" s="51" t="s">
        <v>65</v>
      </c>
      <c r="K106" s="51" t="s">
        <v>128</v>
      </c>
      <c r="L106" s="51" t="s">
        <v>129</v>
      </c>
      <c r="M106" s="51">
        <v>1</v>
      </c>
      <c r="N106" s="51">
        <v>0.203</v>
      </c>
      <c r="O106" s="51"/>
      <c r="P106" s="51"/>
      <c r="Q106" s="51"/>
      <c r="R106" s="51"/>
      <c r="S106" s="51"/>
      <c r="T106" s="51"/>
      <c r="U106" s="53">
        <f t="shared" si="9"/>
        <v>6.403</v>
      </c>
      <c r="V106" s="54">
        <v>6.403</v>
      </c>
      <c r="W106" s="54">
        <f t="shared" si="10"/>
        <v>6.0907</v>
      </c>
      <c r="X106" s="55">
        <f t="shared" si="11"/>
        <v>6.0907</v>
      </c>
      <c r="Y106" s="54">
        <v>3</v>
      </c>
      <c r="Z106" s="54">
        <v>2</v>
      </c>
      <c r="AA106" s="54">
        <v>0</v>
      </c>
      <c r="AB106" s="56">
        <v>1.0907</v>
      </c>
      <c r="AC106" s="57">
        <f t="shared" si="12"/>
        <v>0</v>
      </c>
      <c r="AD106" s="57">
        <v>0</v>
      </c>
      <c r="AE106" s="57">
        <v>0</v>
      </c>
      <c r="AF106" s="58">
        <v>0</v>
      </c>
      <c r="AG106" s="59">
        <v>1</v>
      </c>
      <c r="AH106" s="59">
        <v>0</v>
      </c>
      <c r="AI106" s="59">
        <v>36</v>
      </c>
      <c r="AJ106" s="59">
        <v>143</v>
      </c>
      <c r="AK106" s="59">
        <v>10</v>
      </c>
      <c r="AL106" s="59">
        <v>16</v>
      </c>
      <c r="AM106" s="52" t="s">
        <v>567</v>
      </c>
      <c r="AN106" s="60" t="s">
        <v>531</v>
      </c>
      <c r="AO106" s="60" t="s">
        <v>71</v>
      </c>
      <c r="AP106" s="51" t="s">
        <v>72</v>
      </c>
      <c r="AQ106" s="53" t="s">
        <v>131</v>
      </c>
      <c r="AR106" s="60" t="s">
        <v>568</v>
      </c>
      <c r="AS106" s="54">
        <v>5</v>
      </c>
    </row>
    <row r="107" s="3" customFormat="1" ht="156.75" spans="1:45">
      <c r="A107" s="51">
        <v>99</v>
      </c>
      <c r="B107" s="51" t="s">
        <v>58</v>
      </c>
      <c r="C107" s="51" t="s">
        <v>59</v>
      </c>
      <c r="D107" s="51" t="s">
        <v>133</v>
      </c>
      <c r="E107" s="51" t="s">
        <v>261</v>
      </c>
      <c r="F107" s="51" t="s">
        <v>329</v>
      </c>
      <c r="G107" s="51" t="s">
        <v>569</v>
      </c>
      <c r="H107" s="52" t="s">
        <v>570</v>
      </c>
      <c r="I107" s="51" t="s">
        <v>174</v>
      </c>
      <c r="J107" s="51" t="s">
        <v>65</v>
      </c>
      <c r="K107" s="51" t="s">
        <v>135</v>
      </c>
      <c r="L107" s="51" t="s">
        <v>136</v>
      </c>
      <c r="M107" s="51">
        <v>1</v>
      </c>
      <c r="N107" s="51">
        <v>0.87</v>
      </c>
      <c r="O107" s="51"/>
      <c r="P107" s="51"/>
      <c r="Q107" s="51"/>
      <c r="R107" s="51"/>
      <c r="S107" s="51"/>
      <c r="T107" s="51"/>
      <c r="U107" s="53">
        <f t="shared" si="9"/>
        <v>55.393</v>
      </c>
      <c r="V107" s="54">
        <v>55.393</v>
      </c>
      <c r="W107" s="54">
        <f t="shared" si="10"/>
        <v>52.46</v>
      </c>
      <c r="X107" s="55">
        <f t="shared" si="11"/>
        <v>52.46</v>
      </c>
      <c r="Y107" s="54">
        <v>30.5</v>
      </c>
      <c r="Z107" s="54">
        <v>18</v>
      </c>
      <c r="AA107" s="54">
        <v>0</v>
      </c>
      <c r="AB107" s="56">
        <v>3.96</v>
      </c>
      <c r="AC107" s="57">
        <f t="shared" si="12"/>
        <v>0</v>
      </c>
      <c r="AD107" s="57">
        <v>0</v>
      </c>
      <c r="AE107" s="57">
        <v>0</v>
      </c>
      <c r="AF107" s="58">
        <v>0</v>
      </c>
      <c r="AG107" s="59">
        <v>0</v>
      </c>
      <c r="AH107" s="59">
        <v>1</v>
      </c>
      <c r="AI107" s="59">
        <v>75</v>
      </c>
      <c r="AJ107" s="59">
        <v>231</v>
      </c>
      <c r="AK107" s="59">
        <v>14</v>
      </c>
      <c r="AL107" s="59">
        <v>61</v>
      </c>
      <c r="AM107" s="52" t="s">
        <v>571</v>
      </c>
      <c r="AN107" s="60" t="s">
        <v>116</v>
      </c>
      <c r="AO107" s="60" t="s">
        <v>572</v>
      </c>
      <c r="AP107" s="51" t="s">
        <v>72</v>
      </c>
      <c r="AQ107" s="53" t="s">
        <v>139</v>
      </c>
      <c r="AR107" s="60" t="s">
        <v>485</v>
      </c>
      <c r="AS107" s="54">
        <v>52.46</v>
      </c>
    </row>
    <row r="108" s="3" customFormat="1" ht="185.25" spans="1:45">
      <c r="A108" s="51">
        <v>100</v>
      </c>
      <c r="B108" s="51" t="s">
        <v>58</v>
      </c>
      <c r="C108" s="51" t="s">
        <v>59</v>
      </c>
      <c r="D108" s="51" t="s">
        <v>133</v>
      </c>
      <c r="E108" s="51" t="s">
        <v>573</v>
      </c>
      <c r="F108" s="51" t="s">
        <v>329</v>
      </c>
      <c r="G108" s="51" t="s">
        <v>574</v>
      </c>
      <c r="H108" s="52" t="s">
        <v>575</v>
      </c>
      <c r="I108" s="51" t="s">
        <v>174</v>
      </c>
      <c r="J108" s="51" t="s">
        <v>65</v>
      </c>
      <c r="K108" s="51" t="s">
        <v>135</v>
      </c>
      <c r="L108" s="51" t="s">
        <v>136</v>
      </c>
      <c r="M108" s="51">
        <v>1</v>
      </c>
      <c r="N108" s="51">
        <v>0.16</v>
      </c>
      <c r="O108" s="51"/>
      <c r="P108" s="51"/>
      <c r="Q108" s="51"/>
      <c r="R108" s="51"/>
      <c r="S108" s="51"/>
      <c r="T108" s="51"/>
      <c r="U108" s="53">
        <f t="shared" si="9"/>
        <v>8.8806</v>
      </c>
      <c r="V108" s="54">
        <v>8.8806</v>
      </c>
      <c r="W108" s="54">
        <f t="shared" si="10"/>
        <v>8.291</v>
      </c>
      <c r="X108" s="55">
        <f t="shared" si="11"/>
        <v>8.291</v>
      </c>
      <c r="Y108" s="54">
        <v>4</v>
      </c>
      <c r="Z108" s="54">
        <v>3</v>
      </c>
      <c r="AA108" s="54">
        <v>0</v>
      </c>
      <c r="AB108" s="56">
        <v>1.291</v>
      </c>
      <c r="AC108" s="57">
        <f t="shared" si="12"/>
        <v>0</v>
      </c>
      <c r="AD108" s="57">
        <v>0</v>
      </c>
      <c r="AE108" s="57">
        <v>0</v>
      </c>
      <c r="AF108" s="58">
        <v>0</v>
      </c>
      <c r="AG108" s="59">
        <v>1</v>
      </c>
      <c r="AH108" s="59">
        <v>0</v>
      </c>
      <c r="AI108" s="59">
        <v>112</v>
      </c>
      <c r="AJ108" s="59">
        <v>558</v>
      </c>
      <c r="AK108" s="59">
        <v>7</v>
      </c>
      <c r="AL108" s="59">
        <v>19</v>
      </c>
      <c r="AM108" s="52" t="s">
        <v>576</v>
      </c>
      <c r="AN108" s="60" t="s">
        <v>116</v>
      </c>
      <c r="AO108" s="60" t="s">
        <v>572</v>
      </c>
      <c r="AP108" s="51" t="s">
        <v>72</v>
      </c>
      <c r="AQ108" s="53" t="s">
        <v>577</v>
      </c>
      <c r="AR108" s="60" t="s">
        <v>456</v>
      </c>
      <c r="AS108" s="54">
        <v>8.291</v>
      </c>
    </row>
    <row r="109" s="3" customFormat="1" ht="185.25" spans="1:45">
      <c r="A109" s="51">
        <v>101</v>
      </c>
      <c r="B109" s="51" t="s">
        <v>58</v>
      </c>
      <c r="C109" s="51" t="s">
        <v>59</v>
      </c>
      <c r="D109" s="51" t="s">
        <v>133</v>
      </c>
      <c r="E109" s="51" t="s">
        <v>578</v>
      </c>
      <c r="F109" s="51" t="s">
        <v>329</v>
      </c>
      <c r="G109" s="51" t="s">
        <v>579</v>
      </c>
      <c r="H109" s="52" t="s">
        <v>580</v>
      </c>
      <c r="I109" s="51" t="s">
        <v>174</v>
      </c>
      <c r="J109" s="51" t="s">
        <v>65</v>
      </c>
      <c r="K109" s="51" t="s">
        <v>135</v>
      </c>
      <c r="L109" s="51" t="s">
        <v>136</v>
      </c>
      <c r="M109" s="51">
        <v>1</v>
      </c>
      <c r="N109" s="51">
        <v>1.33</v>
      </c>
      <c r="O109" s="51"/>
      <c r="P109" s="51"/>
      <c r="Q109" s="51"/>
      <c r="R109" s="51"/>
      <c r="S109" s="51"/>
      <c r="T109" s="51"/>
      <c r="U109" s="53">
        <f t="shared" si="9"/>
        <v>68.7053</v>
      </c>
      <c r="V109" s="54">
        <v>68.7053</v>
      </c>
      <c r="W109" s="54">
        <f t="shared" si="10"/>
        <v>64.7944</v>
      </c>
      <c r="X109" s="55">
        <f t="shared" si="11"/>
        <v>64.7944</v>
      </c>
      <c r="Y109" s="54">
        <v>38</v>
      </c>
      <c r="Z109" s="54">
        <v>22</v>
      </c>
      <c r="AA109" s="54">
        <v>0</v>
      </c>
      <c r="AB109" s="56">
        <v>4.7944</v>
      </c>
      <c r="AC109" s="57">
        <f t="shared" si="12"/>
        <v>0</v>
      </c>
      <c r="AD109" s="57">
        <v>0</v>
      </c>
      <c r="AE109" s="57">
        <v>0</v>
      </c>
      <c r="AF109" s="58">
        <v>0</v>
      </c>
      <c r="AG109" s="59">
        <v>1</v>
      </c>
      <c r="AH109" s="59">
        <v>0</v>
      </c>
      <c r="AI109" s="59">
        <v>216</v>
      </c>
      <c r="AJ109" s="59">
        <v>1325</v>
      </c>
      <c r="AK109" s="59">
        <v>27</v>
      </c>
      <c r="AL109" s="59">
        <v>137</v>
      </c>
      <c r="AM109" s="52" t="s">
        <v>581</v>
      </c>
      <c r="AN109" s="60" t="s">
        <v>582</v>
      </c>
      <c r="AO109" s="60" t="s">
        <v>583</v>
      </c>
      <c r="AP109" s="51" t="s">
        <v>72</v>
      </c>
      <c r="AQ109" s="53" t="s">
        <v>584</v>
      </c>
      <c r="AR109" s="60" t="s">
        <v>443</v>
      </c>
      <c r="AS109" s="54">
        <v>60</v>
      </c>
    </row>
    <row r="110" s="3" customFormat="1" ht="99.75" spans="1:45">
      <c r="A110" s="51">
        <v>102</v>
      </c>
      <c r="B110" s="51" t="s">
        <v>58</v>
      </c>
      <c r="C110" s="51" t="s">
        <v>59</v>
      </c>
      <c r="D110" s="51" t="s">
        <v>140</v>
      </c>
      <c r="E110" s="51" t="s">
        <v>585</v>
      </c>
      <c r="F110" s="51" t="s">
        <v>329</v>
      </c>
      <c r="G110" s="51" t="s">
        <v>586</v>
      </c>
      <c r="H110" s="52" t="s">
        <v>587</v>
      </c>
      <c r="I110" s="51" t="s">
        <v>174</v>
      </c>
      <c r="J110" s="51" t="s">
        <v>65</v>
      </c>
      <c r="K110" s="51" t="s">
        <v>142</v>
      </c>
      <c r="L110" s="51" t="s">
        <v>143</v>
      </c>
      <c r="M110" s="51">
        <v>1</v>
      </c>
      <c r="N110" s="51">
        <v>0.79</v>
      </c>
      <c r="O110" s="51"/>
      <c r="P110" s="51"/>
      <c r="Q110" s="51"/>
      <c r="R110" s="51"/>
      <c r="S110" s="51"/>
      <c r="T110" s="51"/>
      <c r="U110" s="53">
        <f t="shared" si="9"/>
        <v>42.5844</v>
      </c>
      <c r="V110" s="54">
        <v>42.5844</v>
      </c>
      <c r="W110" s="54">
        <f t="shared" si="10"/>
        <v>40.5</v>
      </c>
      <c r="X110" s="55">
        <f t="shared" si="11"/>
        <v>40.5</v>
      </c>
      <c r="Y110" s="54">
        <v>23</v>
      </c>
      <c r="Z110" s="54">
        <v>14</v>
      </c>
      <c r="AA110" s="54">
        <v>0</v>
      </c>
      <c r="AB110" s="56">
        <v>3.5</v>
      </c>
      <c r="AC110" s="57">
        <f t="shared" si="12"/>
        <v>0</v>
      </c>
      <c r="AD110" s="57">
        <v>0</v>
      </c>
      <c r="AE110" s="57">
        <v>0</v>
      </c>
      <c r="AF110" s="58">
        <v>0</v>
      </c>
      <c r="AG110" s="59">
        <v>1</v>
      </c>
      <c r="AH110" s="59">
        <v>0</v>
      </c>
      <c r="AI110" s="59">
        <v>168</v>
      </c>
      <c r="AJ110" s="59">
        <v>640</v>
      </c>
      <c r="AK110" s="59">
        <v>11</v>
      </c>
      <c r="AL110" s="59">
        <v>44</v>
      </c>
      <c r="AM110" s="52" t="s">
        <v>588</v>
      </c>
      <c r="AN110" s="60" t="s">
        <v>589</v>
      </c>
      <c r="AO110" s="60" t="s">
        <v>71</v>
      </c>
      <c r="AP110" s="51" t="s">
        <v>72</v>
      </c>
      <c r="AQ110" s="53" t="s">
        <v>96</v>
      </c>
      <c r="AR110" s="60" t="s">
        <v>288</v>
      </c>
      <c r="AS110" s="54">
        <v>40.5</v>
      </c>
    </row>
    <row r="111" s="3" customFormat="1" ht="142.5" spans="1:45">
      <c r="A111" s="51">
        <v>103</v>
      </c>
      <c r="B111" s="51" t="s">
        <v>58</v>
      </c>
      <c r="C111" s="51" t="s">
        <v>59</v>
      </c>
      <c r="D111" s="51" t="s">
        <v>140</v>
      </c>
      <c r="E111" s="51" t="s">
        <v>590</v>
      </c>
      <c r="F111" s="51" t="s">
        <v>329</v>
      </c>
      <c r="G111" s="51" t="s">
        <v>591</v>
      </c>
      <c r="H111" s="52" t="s">
        <v>592</v>
      </c>
      <c r="I111" s="51" t="s">
        <v>174</v>
      </c>
      <c r="J111" s="51" t="s">
        <v>65</v>
      </c>
      <c r="K111" s="51" t="s">
        <v>142</v>
      </c>
      <c r="L111" s="51" t="s">
        <v>143</v>
      </c>
      <c r="M111" s="51">
        <v>1</v>
      </c>
      <c r="N111" s="51">
        <v>0.613</v>
      </c>
      <c r="O111" s="51"/>
      <c r="P111" s="51"/>
      <c r="Q111" s="51"/>
      <c r="R111" s="51"/>
      <c r="S111" s="51"/>
      <c r="T111" s="51" t="s">
        <v>593</v>
      </c>
      <c r="U111" s="53">
        <f t="shared" si="9"/>
        <v>93.0361</v>
      </c>
      <c r="V111" s="54">
        <v>93.0361</v>
      </c>
      <c r="W111" s="54">
        <f t="shared" si="10"/>
        <v>87</v>
      </c>
      <c r="X111" s="55">
        <f t="shared" si="11"/>
        <v>87</v>
      </c>
      <c r="Y111" s="54">
        <v>50</v>
      </c>
      <c r="Z111" s="54">
        <v>30.5</v>
      </c>
      <c r="AA111" s="54">
        <v>0</v>
      </c>
      <c r="AB111" s="56">
        <v>6.5</v>
      </c>
      <c r="AC111" s="57">
        <f t="shared" si="12"/>
        <v>0</v>
      </c>
      <c r="AD111" s="57">
        <v>0</v>
      </c>
      <c r="AE111" s="57">
        <v>0</v>
      </c>
      <c r="AF111" s="58">
        <v>0</v>
      </c>
      <c r="AG111" s="59">
        <v>0</v>
      </c>
      <c r="AH111" s="59">
        <v>1</v>
      </c>
      <c r="AI111" s="59">
        <v>386</v>
      </c>
      <c r="AJ111" s="59">
        <v>2196</v>
      </c>
      <c r="AK111" s="59">
        <v>28</v>
      </c>
      <c r="AL111" s="59">
        <v>94</v>
      </c>
      <c r="AM111" s="52" t="s">
        <v>594</v>
      </c>
      <c r="AN111" s="60" t="s">
        <v>595</v>
      </c>
      <c r="AO111" s="60" t="s">
        <v>71</v>
      </c>
      <c r="AP111" s="51" t="s">
        <v>72</v>
      </c>
      <c r="AQ111" s="53" t="s">
        <v>96</v>
      </c>
      <c r="AR111" s="60" t="s">
        <v>485</v>
      </c>
      <c r="AS111" s="54">
        <v>80.5</v>
      </c>
    </row>
    <row r="112" s="3" customFormat="1" ht="99.75" spans="1:45">
      <c r="A112" s="51">
        <v>104</v>
      </c>
      <c r="B112" s="51" t="s">
        <v>58</v>
      </c>
      <c r="C112" s="51" t="s">
        <v>59</v>
      </c>
      <c r="D112" s="51" t="s">
        <v>144</v>
      </c>
      <c r="E112" s="51" t="s">
        <v>596</v>
      </c>
      <c r="F112" s="51" t="s">
        <v>329</v>
      </c>
      <c r="G112" s="51" t="s">
        <v>597</v>
      </c>
      <c r="H112" s="52" t="s">
        <v>598</v>
      </c>
      <c r="I112" s="51" t="s">
        <v>174</v>
      </c>
      <c r="J112" s="51" t="s">
        <v>65</v>
      </c>
      <c r="K112" s="51" t="s">
        <v>146</v>
      </c>
      <c r="L112" s="51" t="s">
        <v>147</v>
      </c>
      <c r="M112" s="51">
        <v>1</v>
      </c>
      <c r="N112" s="51">
        <v>0.58</v>
      </c>
      <c r="O112" s="51"/>
      <c r="P112" s="51"/>
      <c r="Q112" s="51"/>
      <c r="R112" s="51"/>
      <c r="S112" s="51"/>
      <c r="T112" s="51"/>
      <c r="U112" s="53">
        <f t="shared" si="9"/>
        <v>29.1744</v>
      </c>
      <c r="V112" s="54">
        <v>29.1744</v>
      </c>
      <c r="W112" s="54">
        <f t="shared" si="10"/>
        <v>27.8386</v>
      </c>
      <c r="X112" s="55">
        <f t="shared" si="11"/>
        <v>27.8386</v>
      </c>
      <c r="Y112" s="54">
        <v>16</v>
      </c>
      <c r="Z112" s="54">
        <v>9.5</v>
      </c>
      <c r="AA112" s="54">
        <v>0</v>
      </c>
      <c r="AB112" s="56">
        <v>2.3386</v>
      </c>
      <c r="AC112" s="57">
        <f t="shared" si="12"/>
        <v>0</v>
      </c>
      <c r="AD112" s="57">
        <v>0</v>
      </c>
      <c r="AE112" s="57">
        <v>0</v>
      </c>
      <c r="AF112" s="58">
        <v>0</v>
      </c>
      <c r="AG112" s="59">
        <v>0</v>
      </c>
      <c r="AH112" s="59">
        <v>1</v>
      </c>
      <c r="AI112" s="59">
        <v>127</v>
      </c>
      <c r="AJ112" s="59">
        <v>550</v>
      </c>
      <c r="AK112" s="59">
        <v>37</v>
      </c>
      <c r="AL112" s="59">
        <v>167</v>
      </c>
      <c r="AM112" s="52" t="s">
        <v>599</v>
      </c>
      <c r="AN112" s="60" t="s">
        <v>89</v>
      </c>
      <c r="AO112" s="60" t="s">
        <v>71</v>
      </c>
      <c r="AP112" s="51" t="s">
        <v>72</v>
      </c>
      <c r="AQ112" s="53" t="s">
        <v>96</v>
      </c>
      <c r="AR112" s="60" t="s">
        <v>506</v>
      </c>
      <c r="AS112" s="54">
        <v>27.8386</v>
      </c>
    </row>
    <row r="113" s="3" customFormat="1" ht="99.75" spans="1:45">
      <c r="A113" s="51">
        <v>105</v>
      </c>
      <c r="B113" s="51" t="s">
        <v>58</v>
      </c>
      <c r="C113" s="51" t="s">
        <v>59</v>
      </c>
      <c r="D113" s="51" t="s">
        <v>144</v>
      </c>
      <c r="E113" s="51" t="s">
        <v>596</v>
      </c>
      <c r="F113" s="51" t="s">
        <v>329</v>
      </c>
      <c r="G113" s="51" t="s">
        <v>600</v>
      </c>
      <c r="H113" s="52" t="s">
        <v>601</v>
      </c>
      <c r="I113" s="51" t="s">
        <v>174</v>
      </c>
      <c r="J113" s="51" t="s">
        <v>65</v>
      </c>
      <c r="K113" s="51" t="s">
        <v>146</v>
      </c>
      <c r="L113" s="51" t="s">
        <v>147</v>
      </c>
      <c r="M113" s="51">
        <v>1</v>
      </c>
      <c r="N113" s="51">
        <v>1.9</v>
      </c>
      <c r="O113" s="51"/>
      <c r="P113" s="51"/>
      <c r="Q113" s="51"/>
      <c r="R113" s="51"/>
      <c r="S113" s="51"/>
      <c r="T113" s="51"/>
      <c r="U113" s="53">
        <f t="shared" si="9"/>
        <v>95.8018</v>
      </c>
      <c r="V113" s="54">
        <v>95.8018</v>
      </c>
      <c r="W113" s="54">
        <f t="shared" si="10"/>
        <v>90.9305</v>
      </c>
      <c r="X113" s="55">
        <f t="shared" si="11"/>
        <v>90.9305</v>
      </c>
      <c r="Y113" s="54">
        <v>51</v>
      </c>
      <c r="Z113" s="54">
        <v>31</v>
      </c>
      <c r="AA113" s="54">
        <v>0</v>
      </c>
      <c r="AB113" s="56">
        <v>8.9305</v>
      </c>
      <c r="AC113" s="57">
        <f t="shared" si="12"/>
        <v>0</v>
      </c>
      <c r="AD113" s="57">
        <v>0</v>
      </c>
      <c r="AE113" s="57">
        <v>0</v>
      </c>
      <c r="AF113" s="58">
        <v>0</v>
      </c>
      <c r="AG113" s="59">
        <v>0</v>
      </c>
      <c r="AH113" s="59">
        <v>1</v>
      </c>
      <c r="AI113" s="59">
        <v>53</v>
      </c>
      <c r="AJ113" s="59">
        <v>204</v>
      </c>
      <c r="AK113" s="59">
        <v>8</v>
      </c>
      <c r="AL113" s="59">
        <v>24</v>
      </c>
      <c r="AM113" s="52" t="s">
        <v>602</v>
      </c>
      <c r="AN113" s="60" t="s">
        <v>89</v>
      </c>
      <c r="AO113" s="60" t="s">
        <v>71</v>
      </c>
      <c r="AP113" s="51" t="s">
        <v>72</v>
      </c>
      <c r="AQ113" s="53" t="s">
        <v>96</v>
      </c>
      <c r="AR113" s="60" t="s">
        <v>603</v>
      </c>
      <c r="AS113" s="54">
        <v>90.9305</v>
      </c>
    </row>
    <row r="114" s="3" customFormat="1" ht="99.75" spans="1:45">
      <c r="A114" s="51">
        <v>106</v>
      </c>
      <c r="B114" s="51" t="s">
        <v>58</v>
      </c>
      <c r="C114" s="51" t="s">
        <v>59</v>
      </c>
      <c r="D114" s="51" t="s">
        <v>144</v>
      </c>
      <c r="E114" s="51" t="s">
        <v>596</v>
      </c>
      <c r="F114" s="51" t="s">
        <v>329</v>
      </c>
      <c r="G114" s="51" t="s">
        <v>604</v>
      </c>
      <c r="H114" s="52" t="s">
        <v>605</v>
      </c>
      <c r="I114" s="51" t="s">
        <v>174</v>
      </c>
      <c r="J114" s="51" t="s">
        <v>65</v>
      </c>
      <c r="K114" s="51" t="s">
        <v>146</v>
      </c>
      <c r="L114" s="51" t="s">
        <v>147</v>
      </c>
      <c r="M114" s="51">
        <v>1</v>
      </c>
      <c r="N114" s="51">
        <v>0.59</v>
      </c>
      <c r="O114" s="51"/>
      <c r="P114" s="51"/>
      <c r="Q114" s="51"/>
      <c r="R114" s="51"/>
      <c r="S114" s="51"/>
      <c r="T114" s="51"/>
      <c r="U114" s="53">
        <f t="shared" si="9"/>
        <v>29.2914</v>
      </c>
      <c r="V114" s="54">
        <v>29.2914</v>
      </c>
      <c r="W114" s="54">
        <f t="shared" si="10"/>
        <v>27.8194</v>
      </c>
      <c r="X114" s="55">
        <f t="shared" si="11"/>
        <v>27.8194</v>
      </c>
      <c r="Y114" s="54">
        <v>15.5</v>
      </c>
      <c r="Z114" s="54">
        <v>10</v>
      </c>
      <c r="AA114" s="54">
        <v>0</v>
      </c>
      <c r="AB114" s="56">
        <v>2.3194</v>
      </c>
      <c r="AC114" s="57">
        <f t="shared" si="12"/>
        <v>0</v>
      </c>
      <c r="AD114" s="57">
        <v>0</v>
      </c>
      <c r="AE114" s="57">
        <v>0</v>
      </c>
      <c r="AF114" s="58">
        <v>0</v>
      </c>
      <c r="AG114" s="59">
        <v>0</v>
      </c>
      <c r="AH114" s="59">
        <v>1</v>
      </c>
      <c r="AI114" s="59">
        <v>102</v>
      </c>
      <c r="AJ114" s="59">
        <v>381</v>
      </c>
      <c r="AK114" s="59">
        <v>23</v>
      </c>
      <c r="AL114" s="59">
        <v>52</v>
      </c>
      <c r="AM114" s="52" t="s">
        <v>606</v>
      </c>
      <c r="AN114" s="60" t="s">
        <v>607</v>
      </c>
      <c r="AO114" s="60" t="s">
        <v>266</v>
      </c>
      <c r="AP114" s="51" t="s">
        <v>72</v>
      </c>
      <c r="AQ114" s="53" t="s">
        <v>96</v>
      </c>
      <c r="AR114" s="60" t="s">
        <v>506</v>
      </c>
      <c r="AS114" s="54">
        <v>27.8194</v>
      </c>
    </row>
    <row r="115" s="3" customFormat="1" ht="99.75" spans="1:45">
      <c r="A115" s="51">
        <v>107</v>
      </c>
      <c r="B115" s="51" t="s">
        <v>58</v>
      </c>
      <c r="C115" s="51" t="s">
        <v>59</v>
      </c>
      <c r="D115" s="51" t="s">
        <v>144</v>
      </c>
      <c r="E115" s="51" t="s">
        <v>608</v>
      </c>
      <c r="F115" s="51" t="s">
        <v>329</v>
      </c>
      <c r="G115" s="51" t="s">
        <v>609</v>
      </c>
      <c r="H115" s="52" t="s">
        <v>610</v>
      </c>
      <c r="I115" s="51" t="s">
        <v>174</v>
      </c>
      <c r="J115" s="51" t="s">
        <v>65</v>
      </c>
      <c r="K115" s="51" t="s">
        <v>146</v>
      </c>
      <c r="L115" s="51" t="s">
        <v>147</v>
      </c>
      <c r="M115" s="51">
        <v>1</v>
      </c>
      <c r="N115" s="51">
        <v>0.225</v>
      </c>
      <c r="O115" s="51"/>
      <c r="P115" s="51"/>
      <c r="Q115" s="51"/>
      <c r="R115" s="51"/>
      <c r="S115" s="51"/>
      <c r="T115" s="51"/>
      <c r="U115" s="53">
        <f t="shared" si="9"/>
        <v>21.7824</v>
      </c>
      <c r="V115" s="54">
        <v>21.7824</v>
      </c>
      <c r="W115" s="54">
        <f t="shared" si="10"/>
        <v>20.7584</v>
      </c>
      <c r="X115" s="55">
        <f t="shared" si="11"/>
        <v>20.7584</v>
      </c>
      <c r="Y115" s="54">
        <v>12</v>
      </c>
      <c r="Z115" s="54">
        <v>7</v>
      </c>
      <c r="AA115" s="54">
        <v>0</v>
      </c>
      <c r="AB115" s="56">
        <v>1.7584</v>
      </c>
      <c r="AC115" s="57">
        <f t="shared" si="12"/>
        <v>0</v>
      </c>
      <c r="AD115" s="57">
        <v>0</v>
      </c>
      <c r="AE115" s="57">
        <v>0</v>
      </c>
      <c r="AF115" s="58">
        <v>0</v>
      </c>
      <c r="AG115" s="59">
        <v>1</v>
      </c>
      <c r="AH115" s="59">
        <v>0</v>
      </c>
      <c r="AI115" s="59">
        <v>88</v>
      </c>
      <c r="AJ115" s="59">
        <v>340</v>
      </c>
      <c r="AK115" s="59">
        <v>5</v>
      </c>
      <c r="AL115" s="59">
        <v>19</v>
      </c>
      <c r="AM115" s="52" t="s">
        <v>611</v>
      </c>
      <c r="AN115" s="60" t="s">
        <v>607</v>
      </c>
      <c r="AO115" s="60" t="s">
        <v>266</v>
      </c>
      <c r="AP115" s="51" t="s">
        <v>72</v>
      </c>
      <c r="AQ115" s="53" t="s">
        <v>96</v>
      </c>
      <c r="AR115" s="60" t="s">
        <v>389</v>
      </c>
      <c r="AS115" s="54">
        <v>20.7584</v>
      </c>
    </row>
    <row r="116" s="3" customFormat="1" ht="99.75" spans="1:45">
      <c r="A116" s="51">
        <v>108</v>
      </c>
      <c r="B116" s="51" t="s">
        <v>58</v>
      </c>
      <c r="C116" s="51" t="s">
        <v>59</v>
      </c>
      <c r="D116" s="51" t="s">
        <v>144</v>
      </c>
      <c r="E116" s="51" t="s">
        <v>612</v>
      </c>
      <c r="F116" s="51" t="s">
        <v>329</v>
      </c>
      <c r="G116" s="51" t="s">
        <v>613</v>
      </c>
      <c r="H116" s="52" t="s">
        <v>614</v>
      </c>
      <c r="I116" s="51" t="s">
        <v>174</v>
      </c>
      <c r="J116" s="51" t="s">
        <v>65</v>
      </c>
      <c r="K116" s="51" t="s">
        <v>146</v>
      </c>
      <c r="L116" s="51" t="s">
        <v>147</v>
      </c>
      <c r="M116" s="51">
        <v>1</v>
      </c>
      <c r="N116" s="51">
        <v>0.61</v>
      </c>
      <c r="O116" s="51"/>
      <c r="P116" s="51"/>
      <c r="Q116" s="51"/>
      <c r="R116" s="51"/>
      <c r="S116" s="51"/>
      <c r="T116" s="51"/>
      <c r="U116" s="53">
        <f t="shared" si="9"/>
        <v>19.5453</v>
      </c>
      <c r="V116" s="54">
        <v>19.5453</v>
      </c>
      <c r="W116" s="54">
        <f t="shared" si="10"/>
        <v>18.7</v>
      </c>
      <c r="X116" s="55">
        <f t="shared" si="11"/>
        <v>18.7</v>
      </c>
      <c r="Y116" s="54">
        <v>11</v>
      </c>
      <c r="Z116" s="54">
        <v>6</v>
      </c>
      <c r="AA116" s="54">
        <v>0</v>
      </c>
      <c r="AB116" s="56">
        <v>1.7</v>
      </c>
      <c r="AC116" s="57">
        <f t="shared" si="12"/>
        <v>0</v>
      </c>
      <c r="AD116" s="57">
        <v>0</v>
      </c>
      <c r="AE116" s="57">
        <v>0</v>
      </c>
      <c r="AF116" s="58">
        <v>0</v>
      </c>
      <c r="AG116" s="59">
        <v>1</v>
      </c>
      <c r="AH116" s="59">
        <v>0</v>
      </c>
      <c r="AI116" s="59">
        <v>64</v>
      </c>
      <c r="AJ116" s="59">
        <v>212</v>
      </c>
      <c r="AK116" s="59">
        <v>10</v>
      </c>
      <c r="AL116" s="59">
        <v>23</v>
      </c>
      <c r="AM116" s="52" t="s">
        <v>615</v>
      </c>
      <c r="AN116" s="60" t="s">
        <v>607</v>
      </c>
      <c r="AO116" s="60" t="s">
        <v>266</v>
      </c>
      <c r="AP116" s="51" t="s">
        <v>72</v>
      </c>
      <c r="AQ116" s="53" t="s">
        <v>96</v>
      </c>
      <c r="AR116" s="60" t="s">
        <v>616</v>
      </c>
      <c r="AS116" s="54">
        <v>18.7</v>
      </c>
    </row>
    <row r="117" s="3" customFormat="1" ht="99.75" spans="1:45">
      <c r="A117" s="51">
        <v>109</v>
      </c>
      <c r="B117" s="51" t="s">
        <v>58</v>
      </c>
      <c r="C117" s="51" t="s">
        <v>59</v>
      </c>
      <c r="D117" s="51" t="s">
        <v>144</v>
      </c>
      <c r="E117" s="51" t="s">
        <v>612</v>
      </c>
      <c r="F117" s="51" t="s">
        <v>329</v>
      </c>
      <c r="G117" s="51" t="s">
        <v>617</v>
      </c>
      <c r="H117" s="52" t="s">
        <v>618</v>
      </c>
      <c r="I117" s="51" t="s">
        <v>174</v>
      </c>
      <c r="J117" s="51" t="s">
        <v>65</v>
      </c>
      <c r="K117" s="51" t="s">
        <v>146</v>
      </c>
      <c r="L117" s="51" t="s">
        <v>147</v>
      </c>
      <c r="M117" s="51">
        <v>1</v>
      </c>
      <c r="N117" s="51">
        <v>1.175</v>
      </c>
      <c r="O117" s="51"/>
      <c r="P117" s="51"/>
      <c r="Q117" s="51"/>
      <c r="R117" s="51"/>
      <c r="S117" s="51"/>
      <c r="T117" s="51"/>
      <c r="U117" s="53">
        <f t="shared" si="9"/>
        <v>62.3428</v>
      </c>
      <c r="V117" s="54">
        <v>62.3428</v>
      </c>
      <c r="W117" s="54">
        <f t="shared" si="10"/>
        <v>57.0035</v>
      </c>
      <c r="X117" s="55">
        <f t="shared" si="11"/>
        <v>57.0035</v>
      </c>
      <c r="Y117" s="54">
        <v>33.5</v>
      </c>
      <c r="Z117" s="54">
        <v>21</v>
      </c>
      <c r="AA117" s="54">
        <v>0</v>
      </c>
      <c r="AB117" s="56">
        <v>2.5035</v>
      </c>
      <c r="AC117" s="57">
        <f t="shared" si="12"/>
        <v>0</v>
      </c>
      <c r="AD117" s="57">
        <v>0</v>
      </c>
      <c r="AE117" s="57">
        <v>0</v>
      </c>
      <c r="AF117" s="58">
        <v>0</v>
      </c>
      <c r="AG117" s="59">
        <v>1</v>
      </c>
      <c r="AH117" s="59">
        <v>0</v>
      </c>
      <c r="AI117" s="59">
        <v>51</v>
      </c>
      <c r="AJ117" s="59">
        <v>211</v>
      </c>
      <c r="AK117" s="59">
        <v>8</v>
      </c>
      <c r="AL117" s="59">
        <v>18</v>
      </c>
      <c r="AM117" s="52" t="s">
        <v>619</v>
      </c>
      <c r="AN117" s="60" t="s">
        <v>89</v>
      </c>
      <c r="AO117" s="60" t="s">
        <v>71</v>
      </c>
      <c r="AP117" s="51" t="s">
        <v>72</v>
      </c>
      <c r="AQ117" s="53" t="s">
        <v>96</v>
      </c>
      <c r="AR117" s="60" t="s">
        <v>620</v>
      </c>
      <c r="AS117" s="54">
        <v>57.0035</v>
      </c>
    </row>
    <row r="118" s="3" customFormat="1" ht="99.75" spans="1:45">
      <c r="A118" s="51">
        <v>110</v>
      </c>
      <c r="B118" s="51" t="s">
        <v>58</v>
      </c>
      <c r="C118" s="51" t="s">
        <v>59</v>
      </c>
      <c r="D118" s="51" t="s">
        <v>144</v>
      </c>
      <c r="E118" s="51" t="s">
        <v>621</v>
      </c>
      <c r="F118" s="51" t="s">
        <v>329</v>
      </c>
      <c r="G118" s="51" t="s">
        <v>622</v>
      </c>
      <c r="H118" s="52" t="s">
        <v>623</v>
      </c>
      <c r="I118" s="51" t="s">
        <v>174</v>
      </c>
      <c r="J118" s="51" t="s">
        <v>65</v>
      </c>
      <c r="K118" s="51" t="s">
        <v>146</v>
      </c>
      <c r="L118" s="51" t="s">
        <v>147</v>
      </c>
      <c r="M118" s="51">
        <v>1</v>
      </c>
      <c r="N118" s="51">
        <v>0.275</v>
      </c>
      <c r="O118" s="51"/>
      <c r="P118" s="51"/>
      <c r="Q118" s="51"/>
      <c r="R118" s="51"/>
      <c r="S118" s="51"/>
      <c r="T118" s="51"/>
      <c r="U118" s="53">
        <f t="shared" si="9"/>
        <v>13.2653</v>
      </c>
      <c r="V118" s="54">
        <v>13.2653</v>
      </c>
      <c r="W118" s="54">
        <f t="shared" si="10"/>
        <v>12.5486</v>
      </c>
      <c r="X118" s="55">
        <f t="shared" si="11"/>
        <v>12.5486</v>
      </c>
      <c r="Y118" s="54">
        <v>7.5</v>
      </c>
      <c r="Z118" s="54">
        <v>4</v>
      </c>
      <c r="AA118" s="54">
        <v>0</v>
      </c>
      <c r="AB118" s="56">
        <v>1.0486</v>
      </c>
      <c r="AC118" s="57">
        <f t="shared" si="12"/>
        <v>0</v>
      </c>
      <c r="AD118" s="57">
        <v>0</v>
      </c>
      <c r="AE118" s="57">
        <v>0</v>
      </c>
      <c r="AF118" s="58">
        <v>0</v>
      </c>
      <c r="AG118" s="59">
        <v>1</v>
      </c>
      <c r="AH118" s="59">
        <v>0</v>
      </c>
      <c r="AI118" s="59">
        <v>59</v>
      </c>
      <c r="AJ118" s="59">
        <v>226</v>
      </c>
      <c r="AK118" s="59">
        <v>7</v>
      </c>
      <c r="AL118" s="59">
        <v>18</v>
      </c>
      <c r="AM118" s="52" t="s">
        <v>624</v>
      </c>
      <c r="AN118" s="60" t="s">
        <v>89</v>
      </c>
      <c r="AO118" s="60" t="s">
        <v>71</v>
      </c>
      <c r="AP118" s="51" t="s">
        <v>72</v>
      </c>
      <c r="AQ118" s="53" t="s">
        <v>96</v>
      </c>
      <c r="AR118" s="60" t="s">
        <v>625</v>
      </c>
      <c r="AS118" s="54">
        <v>12.5486</v>
      </c>
    </row>
    <row r="119" s="3" customFormat="1" ht="99.75" spans="1:45">
      <c r="A119" s="51">
        <v>111</v>
      </c>
      <c r="B119" s="51" t="s">
        <v>58</v>
      </c>
      <c r="C119" s="51" t="s">
        <v>59</v>
      </c>
      <c r="D119" s="51" t="s">
        <v>144</v>
      </c>
      <c r="E119" s="51" t="s">
        <v>621</v>
      </c>
      <c r="F119" s="51" t="s">
        <v>329</v>
      </c>
      <c r="G119" s="51" t="s">
        <v>626</v>
      </c>
      <c r="H119" s="52" t="s">
        <v>627</v>
      </c>
      <c r="I119" s="51" t="s">
        <v>174</v>
      </c>
      <c r="J119" s="51" t="s">
        <v>65</v>
      </c>
      <c r="K119" s="51" t="s">
        <v>146</v>
      </c>
      <c r="L119" s="51" t="s">
        <v>147</v>
      </c>
      <c r="M119" s="51">
        <v>1</v>
      </c>
      <c r="N119" s="51">
        <v>0.93</v>
      </c>
      <c r="O119" s="51"/>
      <c r="P119" s="51"/>
      <c r="Q119" s="51"/>
      <c r="R119" s="51"/>
      <c r="S119" s="51"/>
      <c r="T119" s="51"/>
      <c r="U119" s="53">
        <f t="shared" si="9"/>
        <v>50.3631</v>
      </c>
      <c r="V119" s="54">
        <v>50.3631</v>
      </c>
      <c r="W119" s="54">
        <f t="shared" si="10"/>
        <v>47.5181</v>
      </c>
      <c r="X119" s="55">
        <f t="shared" si="11"/>
        <v>47.5181</v>
      </c>
      <c r="Y119" s="54">
        <v>27</v>
      </c>
      <c r="Z119" s="54">
        <v>17</v>
      </c>
      <c r="AA119" s="54">
        <v>0</v>
      </c>
      <c r="AB119" s="56">
        <v>3.5181</v>
      </c>
      <c r="AC119" s="57">
        <f t="shared" si="12"/>
        <v>0</v>
      </c>
      <c r="AD119" s="57">
        <v>0</v>
      </c>
      <c r="AE119" s="57">
        <v>0</v>
      </c>
      <c r="AF119" s="58">
        <v>0</v>
      </c>
      <c r="AG119" s="59">
        <v>1</v>
      </c>
      <c r="AH119" s="59">
        <v>0</v>
      </c>
      <c r="AI119" s="59">
        <v>124</v>
      </c>
      <c r="AJ119" s="59">
        <v>482</v>
      </c>
      <c r="AK119" s="59">
        <v>14</v>
      </c>
      <c r="AL119" s="59">
        <v>36</v>
      </c>
      <c r="AM119" s="52" t="s">
        <v>628</v>
      </c>
      <c r="AN119" s="60" t="s">
        <v>89</v>
      </c>
      <c r="AO119" s="60" t="s">
        <v>71</v>
      </c>
      <c r="AP119" s="51" t="s">
        <v>72</v>
      </c>
      <c r="AQ119" s="53" t="s">
        <v>96</v>
      </c>
      <c r="AR119" s="60" t="s">
        <v>506</v>
      </c>
      <c r="AS119" s="54">
        <v>47.5181</v>
      </c>
    </row>
    <row r="120" s="3" customFormat="1" ht="99.75" spans="1:45">
      <c r="A120" s="51">
        <v>112</v>
      </c>
      <c r="B120" s="51" t="s">
        <v>58</v>
      </c>
      <c r="C120" s="51" t="s">
        <v>59</v>
      </c>
      <c r="D120" s="51" t="s">
        <v>144</v>
      </c>
      <c r="E120" s="51" t="s">
        <v>629</v>
      </c>
      <c r="F120" s="51" t="s">
        <v>329</v>
      </c>
      <c r="G120" s="51" t="s">
        <v>630</v>
      </c>
      <c r="H120" s="52" t="s">
        <v>631</v>
      </c>
      <c r="I120" s="51" t="s">
        <v>174</v>
      </c>
      <c r="J120" s="51" t="s">
        <v>65</v>
      </c>
      <c r="K120" s="51" t="s">
        <v>146</v>
      </c>
      <c r="L120" s="51" t="s">
        <v>147</v>
      </c>
      <c r="M120" s="51">
        <v>1</v>
      </c>
      <c r="N120" s="51">
        <v>0.744</v>
      </c>
      <c r="O120" s="51"/>
      <c r="P120" s="51"/>
      <c r="Q120" s="51"/>
      <c r="R120" s="51"/>
      <c r="S120" s="51"/>
      <c r="T120" s="51"/>
      <c r="U120" s="53">
        <f t="shared" si="9"/>
        <v>24.254</v>
      </c>
      <c r="V120" s="54">
        <v>24.254</v>
      </c>
      <c r="W120" s="54">
        <f t="shared" si="10"/>
        <v>23.0638</v>
      </c>
      <c r="X120" s="55">
        <f t="shared" si="11"/>
        <v>23.0638</v>
      </c>
      <c r="Y120" s="54">
        <v>13</v>
      </c>
      <c r="Z120" s="54">
        <v>8</v>
      </c>
      <c r="AA120" s="54">
        <v>0</v>
      </c>
      <c r="AB120" s="56">
        <v>2.0638</v>
      </c>
      <c r="AC120" s="57">
        <f t="shared" si="12"/>
        <v>0</v>
      </c>
      <c r="AD120" s="57">
        <v>0</v>
      </c>
      <c r="AE120" s="57">
        <v>0</v>
      </c>
      <c r="AF120" s="58">
        <v>0</v>
      </c>
      <c r="AG120" s="59">
        <v>0</v>
      </c>
      <c r="AH120" s="59">
        <v>1</v>
      </c>
      <c r="AI120" s="59">
        <v>103</v>
      </c>
      <c r="AJ120" s="59">
        <v>436</v>
      </c>
      <c r="AK120" s="59">
        <v>10</v>
      </c>
      <c r="AL120" s="59">
        <v>32</v>
      </c>
      <c r="AM120" s="52" t="s">
        <v>632</v>
      </c>
      <c r="AN120" s="60" t="s">
        <v>607</v>
      </c>
      <c r="AO120" s="60" t="s">
        <v>266</v>
      </c>
      <c r="AP120" s="51" t="s">
        <v>72</v>
      </c>
      <c r="AQ120" s="53" t="s">
        <v>96</v>
      </c>
      <c r="AR120" s="60" t="s">
        <v>620</v>
      </c>
      <c r="AS120" s="54">
        <v>23.0638</v>
      </c>
    </row>
    <row r="121" s="3" customFormat="1" ht="228" spans="1:45">
      <c r="A121" s="51">
        <v>113</v>
      </c>
      <c r="B121" s="51" t="s">
        <v>58</v>
      </c>
      <c r="C121" s="51" t="s">
        <v>59</v>
      </c>
      <c r="D121" s="51" t="s">
        <v>149</v>
      </c>
      <c r="E121" s="51" t="s">
        <v>633</v>
      </c>
      <c r="F121" s="51" t="s">
        <v>329</v>
      </c>
      <c r="G121" s="51" t="s">
        <v>634</v>
      </c>
      <c r="H121" s="52" t="s">
        <v>635</v>
      </c>
      <c r="I121" s="51" t="s">
        <v>174</v>
      </c>
      <c r="J121" s="51" t="s">
        <v>65</v>
      </c>
      <c r="K121" s="51" t="s">
        <v>151</v>
      </c>
      <c r="L121" s="51" t="s">
        <v>152</v>
      </c>
      <c r="M121" s="51">
        <v>1</v>
      </c>
      <c r="N121" s="51">
        <v>0.64</v>
      </c>
      <c r="O121" s="51"/>
      <c r="P121" s="51"/>
      <c r="Q121" s="51"/>
      <c r="R121" s="51"/>
      <c r="S121" s="51"/>
      <c r="T121" s="51"/>
      <c r="U121" s="53">
        <f t="shared" si="9"/>
        <v>35.1177</v>
      </c>
      <c r="V121" s="54">
        <v>35.1177</v>
      </c>
      <c r="W121" s="54">
        <f t="shared" si="10"/>
        <v>33.4298</v>
      </c>
      <c r="X121" s="55">
        <f t="shared" si="11"/>
        <v>33.4298</v>
      </c>
      <c r="Y121" s="54">
        <v>18</v>
      </c>
      <c r="Z121" s="54">
        <v>12.5</v>
      </c>
      <c r="AA121" s="54">
        <v>0</v>
      </c>
      <c r="AB121" s="56">
        <v>2.9298</v>
      </c>
      <c r="AC121" s="57">
        <f t="shared" si="12"/>
        <v>0</v>
      </c>
      <c r="AD121" s="57">
        <v>0</v>
      </c>
      <c r="AE121" s="57">
        <v>0</v>
      </c>
      <c r="AF121" s="58">
        <v>0</v>
      </c>
      <c r="AG121" s="59">
        <v>1</v>
      </c>
      <c r="AH121" s="59">
        <v>0</v>
      </c>
      <c r="AI121" s="59">
        <v>132</v>
      </c>
      <c r="AJ121" s="59">
        <v>450</v>
      </c>
      <c r="AK121" s="59">
        <v>13</v>
      </c>
      <c r="AL121" s="59">
        <v>54</v>
      </c>
      <c r="AM121" s="52" t="s">
        <v>636</v>
      </c>
      <c r="AN121" s="60" t="s">
        <v>637</v>
      </c>
      <c r="AO121" s="60" t="s">
        <v>71</v>
      </c>
      <c r="AP121" s="51" t="s">
        <v>72</v>
      </c>
      <c r="AQ121" s="53" t="s">
        <v>638</v>
      </c>
      <c r="AR121" s="60" t="s">
        <v>456</v>
      </c>
      <c r="AS121" s="54">
        <v>33.4298</v>
      </c>
    </row>
    <row r="122" s="3" customFormat="1" ht="142.5" spans="1:45">
      <c r="A122" s="51">
        <v>114</v>
      </c>
      <c r="B122" s="51" t="s">
        <v>58</v>
      </c>
      <c r="C122" s="51" t="s">
        <v>59</v>
      </c>
      <c r="D122" s="51" t="s">
        <v>149</v>
      </c>
      <c r="E122" s="51" t="s">
        <v>633</v>
      </c>
      <c r="F122" s="51" t="s">
        <v>329</v>
      </c>
      <c r="G122" s="51" t="s">
        <v>639</v>
      </c>
      <c r="H122" s="52" t="s">
        <v>640</v>
      </c>
      <c r="I122" s="51" t="s">
        <v>174</v>
      </c>
      <c r="J122" s="51" t="s">
        <v>65</v>
      </c>
      <c r="K122" s="51" t="s">
        <v>151</v>
      </c>
      <c r="L122" s="51" t="s">
        <v>152</v>
      </c>
      <c r="M122" s="51">
        <v>1</v>
      </c>
      <c r="N122" s="51">
        <v>1.046</v>
      </c>
      <c r="O122" s="51"/>
      <c r="P122" s="51"/>
      <c r="Q122" s="51"/>
      <c r="R122" s="51"/>
      <c r="S122" s="51"/>
      <c r="T122" s="51"/>
      <c r="U122" s="53">
        <f t="shared" si="9"/>
        <v>54.9209</v>
      </c>
      <c r="V122" s="54">
        <v>54.9209</v>
      </c>
      <c r="W122" s="54">
        <f t="shared" si="10"/>
        <v>51.9088</v>
      </c>
      <c r="X122" s="55">
        <f t="shared" si="11"/>
        <v>51.9088</v>
      </c>
      <c r="Y122" s="54">
        <v>30</v>
      </c>
      <c r="Z122" s="54">
        <v>18</v>
      </c>
      <c r="AA122" s="54">
        <v>0</v>
      </c>
      <c r="AB122" s="56">
        <v>3.9088</v>
      </c>
      <c r="AC122" s="57">
        <f t="shared" si="12"/>
        <v>0</v>
      </c>
      <c r="AD122" s="57">
        <v>0</v>
      </c>
      <c r="AE122" s="57">
        <v>0</v>
      </c>
      <c r="AF122" s="58">
        <v>0</v>
      </c>
      <c r="AG122" s="59">
        <v>1</v>
      </c>
      <c r="AH122" s="59">
        <v>0</v>
      </c>
      <c r="AI122" s="59">
        <v>216</v>
      </c>
      <c r="AJ122" s="59">
        <v>900</v>
      </c>
      <c r="AK122" s="59">
        <v>15</v>
      </c>
      <c r="AL122" s="59">
        <v>54</v>
      </c>
      <c r="AM122" s="52" t="s">
        <v>641</v>
      </c>
      <c r="AN122" s="60" t="s">
        <v>637</v>
      </c>
      <c r="AO122" s="60" t="s">
        <v>71</v>
      </c>
      <c r="AP122" s="51" t="s">
        <v>72</v>
      </c>
      <c r="AQ122" s="53" t="s">
        <v>73</v>
      </c>
      <c r="AR122" s="60" t="s">
        <v>327</v>
      </c>
      <c r="AS122" s="54">
        <v>51.9088</v>
      </c>
    </row>
    <row r="123" s="3" customFormat="1" ht="156.75" spans="1:45">
      <c r="A123" s="51">
        <v>115</v>
      </c>
      <c r="B123" s="51" t="s">
        <v>58</v>
      </c>
      <c r="C123" s="51" t="s">
        <v>59</v>
      </c>
      <c r="D123" s="51" t="s">
        <v>149</v>
      </c>
      <c r="E123" s="51" t="s">
        <v>323</v>
      </c>
      <c r="F123" s="51" t="s">
        <v>329</v>
      </c>
      <c r="G123" s="51" t="s">
        <v>642</v>
      </c>
      <c r="H123" s="52" t="s">
        <v>643</v>
      </c>
      <c r="I123" s="51" t="s">
        <v>174</v>
      </c>
      <c r="J123" s="51" t="s">
        <v>65</v>
      </c>
      <c r="K123" s="51" t="s">
        <v>151</v>
      </c>
      <c r="L123" s="51" t="s">
        <v>152</v>
      </c>
      <c r="M123" s="51">
        <v>1</v>
      </c>
      <c r="N123" s="51">
        <v>0.9</v>
      </c>
      <c r="O123" s="51"/>
      <c r="P123" s="51"/>
      <c r="Q123" s="51"/>
      <c r="R123" s="51"/>
      <c r="S123" s="51"/>
      <c r="T123" s="51"/>
      <c r="U123" s="53">
        <f t="shared" si="9"/>
        <v>32.5778</v>
      </c>
      <c r="V123" s="54">
        <v>32.5778</v>
      </c>
      <c r="W123" s="54">
        <f t="shared" si="10"/>
        <v>30.9412</v>
      </c>
      <c r="X123" s="55">
        <f t="shared" si="11"/>
        <v>30.9412</v>
      </c>
      <c r="Y123" s="54">
        <v>18</v>
      </c>
      <c r="Z123" s="54">
        <v>10.5</v>
      </c>
      <c r="AA123" s="54">
        <v>0</v>
      </c>
      <c r="AB123" s="56">
        <v>2.4412</v>
      </c>
      <c r="AC123" s="57">
        <f t="shared" si="12"/>
        <v>0</v>
      </c>
      <c r="AD123" s="57">
        <v>0</v>
      </c>
      <c r="AE123" s="57">
        <v>0</v>
      </c>
      <c r="AF123" s="58">
        <v>0</v>
      </c>
      <c r="AG123" s="59">
        <v>1</v>
      </c>
      <c r="AH123" s="59">
        <v>0</v>
      </c>
      <c r="AI123" s="59">
        <v>117</v>
      </c>
      <c r="AJ123" s="59">
        <v>455</v>
      </c>
      <c r="AK123" s="59">
        <v>6</v>
      </c>
      <c r="AL123" s="59">
        <v>20</v>
      </c>
      <c r="AM123" s="52" t="s">
        <v>644</v>
      </c>
      <c r="AN123" s="60" t="s">
        <v>645</v>
      </c>
      <c r="AO123" s="60" t="s">
        <v>71</v>
      </c>
      <c r="AP123" s="51" t="s">
        <v>72</v>
      </c>
      <c r="AQ123" s="53" t="s">
        <v>646</v>
      </c>
      <c r="AR123" s="60" t="s">
        <v>647</v>
      </c>
      <c r="AS123" s="54">
        <v>30.9412</v>
      </c>
    </row>
    <row r="124" s="3" customFormat="1" ht="99.75" spans="1:45">
      <c r="A124" s="51">
        <v>116</v>
      </c>
      <c r="B124" s="51" t="s">
        <v>58</v>
      </c>
      <c r="C124" s="51" t="s">
        <v>59</v>
      </c>
      <c r="D124" s="51" t="s">
        <v>154</v>
      </c>
      <c r="E124" s="51" t="s">
        <v>648</v>
      </c>
      <c r="F124" s="51" t="s">
        <v>329</v>
      </c>
      <c r="G124" s="51" t="s">
        <v>649</v>
      </c>
      <c r="H124" s="52" t="s">
        <v>650</v>
      </c>
      <c r="I124" s="51" t="s">
        <v>174</v>
      </c>
      <c r="J124" s="51" t="s">
        <v>65</v>
      </c>
      <c r="K124" s="51" t="s">
        <v>156</v>
      </c>
      <c r="L124" s="51" t="s">
        <v>157</v>
      </c>
      <c r="M124" s="51">
        <v>1</v>
      </c>
      <c r="N124" s="51">
        <v>0.545</v>
      </c>
      <c r="O124" s="51"/>
      <c r="P124" s="51"/>
      <c r="Q124" s="51"/>
      <c r="R124" s="51"/>
      <c r="S124" s="51"/>
      <c r="T124" s="51"/>
      <c r="U124" s="53">
        <f t="shared" si="9"/>
        <v>27.9091</v>
      </c>
      <c r="V124" s="54">
        <v>27.9091</v>
      </c>
      <c r="W124" s="54">
        <f t="shared" si="10"/>
        <v>26.5424</v>
      </c>
      <c r="X124" s="55">
        <f t="shared" si="11"/>
        <v>26.5424</v>
      </c>
      <c r="Y124" s="54">
        <v>14.5</v>
      </c>
      <c r="Z124" s="54">
        <v>9.5</v>
      </c>
      <c r="AA124" s="54">
        <v>0</v>
      </c>
      <c r="AB124" s="56">
        <v>2.5424</v>
      </c>
      <c r="AC124" s="57">
        <f t="shared" si="12"/>
        <v>0</v>
      </c>
      <c r="AD124" s="57">
        <v>0</v>
      </c>
      <c r="AE124" s="57">
        <v>0</v>
      </c>
      <c r="AF124" s="58">
        <v>0</v>
      </c>
      <c r="AG124" s="59">
        <v>1</v>
      </c>
      <c r="AH124" s="59">
        <v>0</v>
      </c>
      <c r="AI124" s="59">
        <v>59</v>
      </c>
      <c r="AJ124" s="59">
        <v>234</v>
      </c>
      <c r="AK124" s="59">
        <v>7</v>
      </c>
      <c r="AL124" s="59">
        <v>26</v>
      </c>
      <c r="AM124" s="52" t="s">
        <v>651</v>
      </c>
      <c r="AN124" s="60" t="s">
        <v>607</v>
      </c>
      <c r="AO124" s="60" t="s">
        <v>301</v>
      </c>
      <c r="AP124" s="51" t="s">
        <v>72</v>
      </c>
      <c r="AQ124" s="58" t="s">
        <v>96</v>
      </c>
      <c r="AR124" s="60" t="s">
        <v>171</v>
      </c>
      <c r="AS124" s="54">
        <v>26.5424</v>
      </c>
    </row>
    <row r="125" s="3" customFormat="1" ht="99.75" spans="1:45">
      <c r="A125" s="51">
        <v>117</v>
      </c>
      <c r="B125" s="51" t="s">
        <v>58</v>
      </c>
      <c r="C125" s="51" t="s">
        <v>59</v>
      </c>
      <c r="D125" s="51" t="s">
        <v>154</v>
      </c>
      <c r="E125" s="51" t="s">
        <v>652</v>
      </c>
      <c r="F125" s="51" t="s">
        <v>329</v>
      </c>
      <c r="G125" s="51" t="s">
        <v>653</v>
      </c>
      <c r="H125" s="52" t="s">
        <v>654</v>
      </c>
      <c r="I125" s="51" t="s">
        <v>174</v>
      </c>
      <c r="J125" s="51" t="s">
        <v>65</v>
      </c>
      <c r="K125" s="51" t="s">
        <v>156</v>
      </c>
      <c r="L125" s="51" t="s">
        <v>157</v>
      </c>
      <c r="M125" s="51">
        <v>1</v>
      </c>
      <c r="N125" s="51">
        <v>0.337</v>
      </c>
      <c r="O125" s="51"/>
      <c r="P125" s="51"/>
      <c r="Q125" s="51"/>
      <c r="R125" s="51"/>
      <c r="S125" s="51"/>
      <c r="T125" s="51"/>
      <c r="U125" s="53">
        <f t="shared" si="9"/>
        <v>18.9924</v>
      </c>
      <c r="V125" s="54">
        <v>18.9924</v>
      </c>
      <c r="W125" s="54">
        <f t="shared" si="10"/>
        <v>18.1192</v>
      </c>
      <c r="X125" s="55">
        <f t="shared" si="11"/>
        <v>18.1192</v>
      </c>
      <c r="Y125" s="54">
        <v>10.5</v>
      </c>
      <c r="Z125" s="54">
        <v>6</v>
      </c>
      <c r="AA125" s="54">
        <v>0</v>
      </c>
      <c r="AB125" s="56">
        <v>1.6192</v>
      </c>
      <c r="AC125" s="57">
        <f t="shared" si="12"/>
        <v>0</v>
      </c>
      <c r="AD125" s="57">
        <v>0</v>
      </c>
      <c r="AE125" s="57">
        <v>0</v>
      </c>
      <c r="AF125" s="58">
        <v>0</v>
      </c>
      <c r="AG125" s="59">
        <v>1</v>
      </c>
      <c r="AH125" s="59">
        <v>0</v>
      </c>
      <c r="AI125" s="59">
        <v>242</v>
      </c>
      <c r="AJ125" s="59">
        <v>1250</v>
      </c>
      <c r="AK125" s="59">
        <v>6</v>
      </c>
      <c r="AL125" s="59">
        <v>21</v>
      </c>
      <c r="AM125" s="52" t="s">
        <v>655</v>
      </c>
      <c r="AN125" s="60" t="s">
        <v>607</v>
      </c>
      <c r="AO125" s="60" t="s">
        <v>301</v>
      </c>
      <c r="AP125" s="51" t="s">
        <v>72</v>
      </c>
      <c r="AQ125" s="58" t="s">
        <v>96</v>
      </c>
      <c r="AR125" s="60" t="s">
        <v>656</v>
      </c>
      <c r="AS125" s="54">
        <v>18.1192</v>
      </c>
    </row>
    <row r="126" s="3" customFormat="1" ht="99.75" spans="1:45">
      <c r="A126" s="51">
        <v>118</v>
      </c>
      <c r="B126" s="51" t="s">
        <v>58</v>
      </c>
      <c r="C126" s="51" t="s">
        <v>59</v>
      </c>
      <c r="D126" s="51" t="s">
        <v>154</v>
      </c>
      <c r="E126" s="51" t="s">
        <v>657</v>
      </c>
      <c r="F126" s="51" t="s">
        <v>329</v>
      </c>
      <c r="G126" s="51" t="s">
        <v>658</v>
      </c>
      <c r="H126" s="52" t="s">
        <v>659</v>
      </c>
      <c r="I126" s="51" t="s">
        <v>174</v>
      </c>
      <c r="J126" s="51" t="s">
        <v>65</v>
      </c>
      <c r="K126" s="51" t="s">
        <v>156</v>
      </c>
      <c r="L126" s="51" t="s">
        <v>157</v>
      </c>
      <c r="M126" s="51">
        <v>1</v>
      </c>
      <c r="N126" s="51">
        <v>0.582</v>
      </c>
      <c r="O126" s="51"/>
      <c r="P126" s="51"/>
      <c r="Q126" s="51"/>
      <c r="R126" s="51"/>
      <c r="S126" s="51"/>
      <c r="T126" s="51"/>
      <c r="U126" s="53">
        <f t="shared" si="9"/>
        <v>30.7988</v>
      </c>
      <c r="V126" s="54">
        <v>30.7988</v>
      </c>
      <c r="W126" s="54">
        <f t="shared" si="10"/>
        <v>29.3664</v>
      </c>
      <c r="X126" s="55">
        <f t="shared" si="11"/>
        <v>29.3664</v>
      </c>
      <c r="Y126" s="54">
        <v>16.5</v>
      </c>
      <c r="Z126" s="54">
        <v>10</v>
      </c>
      <c r="AA126" s="54">
        <v>0</v>
      </c>
      <c r="AB126" s="56">
        <v>2.8664</v>
      </c>
      <c r="AC126" s="57">
        <f t="shared" si="12"/>
        <v>0</v>
      </c>
      <c r="AD126" s="57">
        <v>0</v>
      </c>
      <c r="AE126" s="57">
        <v>0</v>
      </c>
      <c r="AF126" s="58">
        <v>0</v>
      </c>
      <c r="AG126" s="59">
        <v>1</v>
      </c>
      <c r="AH126" s="59">
        <v>0</v>
      </c>
      <c r="AI126" s="59">
        <v>90</v>
      </c>
      <c r="AJ126" s="59">
        <v>315</v>
      </c>
      <c r="AK126" s="59">
        <v>6</v>
      </c>
      <c r="AL126" s="59">
        <v>17</v>
      </c>
      <c r="AM126" s="52" t="s">
        <v>660</v>
      </c>
      <c r="AN126" s="61" t="s">
        <v>301</v>
      </c>
      <c r="AO126" s="60" t="s">
        <v>71</v>
      </c>
      <c r="AP126" s="51" t="s">
        <v>72</v>
      </c>
      <c r="AQ126" s="58" t="s">
        <v>96</v>
      </c>
      <c r="AR126" s="60" t="s">
        <v>656</v>
      </c>
      <c r="AS126" s="54">
        <v>29.3664</v>
      </c>
    </row>
    <row r="127" s="3" customFormat="1" ht="99.75" spans="1:45">
      <c r="A127" s="51">
        <v>119</v>
      </c>
      <c r="B127" s="51" t="s">
        <v>58</v>
      </c>
      <c r="C127" s="51" t="s">
        <v>59</v>
      </c>
      <c r="D127" s="51" t="s">
        <v>154</v>
      </c>
      <c r="E127" s="51" t="s">
        <v>661</v>
      </c>
      <c r="F127" s="51" t="s">
        <v>329</v>
      </c>
      <c r="G127" s="51" t="s">
        <v>662</v>
      </c>
      <c r="H127" s="52" t="s">
        <v>663</v>
      </c>
      <c r="I127" s="51" t="s">
        <v>174</v>
      </c>
      <c r="J127" s="51" t="s">
        <v>65</v>
      </c>
      <c r="K127" s="51" t="s">
        <v>156</v>
      </c>
      <c r="L127" s="51" t="s">
        <v>157</v>
      </c>
      <c r="M127" s="51">
        <v>1</v>
      </c>
      <c r="N127" s="51">
        <v>0.56</v>
      </c>
      <c r="O127" s="51"/>
      <c r="P127" s="51"/>
      <c r="Q127" s="51"/>
      <c r="R127" s="51"/>
      <c r="S127" s="51"/>
      <c r="T127" s="51"/>
      <c r="U127" s="53">
        <f t="shared" si="9"/>
        <v>30.0693</v>
      </c>
      <c r="V127" s="54">
        <v>30.0693</v>
      </c>
      <c r="W127" s="54">
        <f t="shared" si="10"/>
        <v>28.6753</v>
      </c>
      <c r="X127" s="55">
        <f t="shared" si="11"/>
        <v>28.6753</v>
      </c>
      <c r="Y127" s="54">
        <v>16</v>
      </c>
      <c r="Z127" s="54">
        <v>10</v>
      </c>
      <c r="AA127" s="54">
        <v>0</v>
      </c>
      <c r="AB127" s="56">
        <v>2.6753</v>
      </c>
      <c r="AC127" s="57">
        <f t="shared" si="12"/>
        <v>0</v>
      </c>
      <c r="AD127" s="57">
        <v>0</v>
      </c>
      <c r="AE127" s="57">
        <v>0</v>
      </c>
      <c r="AF127" s="58">
        <v>0</v>
      </c>
      <c r="AG127" s="59">
        <v>1</v>
      </c>
      <c r="AH127" s="59">
        <v>0</v>
      </c>
      <c r="AI127" s="59">
        <v>95</v>
      </c>
      <c r="AJ127" s="59">
        <v>342</v>
      </c>
      <c r="AK127" s="59">
        <v>11</v>
      </c>
      <c r="AL127" s="59">
        <v>36</v>
      </c>
      <c r="AM127" s="52" t="s">
        <v>664</v>
      </c>
      <c r="AN127" s="60" t="s">
        <v>607</v>
      </c>
      <c r="AO127" s="60" t="s">
        <v>301</v>
      </c>
      <c r="AP127" s="51" t="s">
        <v>72</v>
      </c>
      <c r="AQ127" s="58" t="s">
        <v>96</v>
      </c>
      <c r="AR127" s="60" t="s">
        <v>656</v>
      </c>
      <c r="AS127" s="54">
        <v>28.6753</v>
      </c>
    </row>
    <row r="128" s="3" customFormat="1" ht="228" spans="1:45">
      <c r="A128" s="51">
        <v>120</v>
      </c>
      <c r="B128" s="51" t="s">
        <v>58</v>
      </c>
      <c r="C128" s="51" t="s">
        <v>59</v>
      </c>
      <c r="D128" s="51" t="s">
        <v>160</v>
      </c>
      <c r="E128" s="51" t="s">
        <v>665</v>
      </c>
      <c r="F128" s="51" t="s">
        <v>329</v>
      </c>
      <c r="G128" s="51" t="s">
        <v>666</v>
      </c>
      <c r="H128" s="52" t="s">
        <v>667</v>
      </c>
      <c r="I128" s="51" t="s">
        <v>174</v>
      </c>
      <c r="J128" s="51" t="s">
        <v>65</v>
      </c>
      <c r="K128" s="51" t="s">
        <v>162</v>
      </c>
      <c r="L128" s="51" t="s">
        <v>163</v>
      </c>
      <c r="M128" s="51">
        <v>1</v>
      </c>
      <c r="N128" s="51">
        <v>1.24</v>
      </c>
      <c r="O128" s="51"/>
      <c r="P128" s="51"/>
      <c r="Q128" s="51"/>
      <c r="R128" s="51"/>
      <c r="S128" s="51"/>
      <c r="T128" s="51"/>
      <c r="U128" s="53">
        <f t="shared" si="9"/>
        <v>109.6587</v>
      </c>
      <c r="V128" s="54">
        <v>109.6587</v>
      </c>
      <c r="W128" s="54">
        <f t="shared" si="10"/>
        <v>102.871</v>
      </c>
      <c r="X128" s="55">
        <f t="shared" si="11"/>
        <v>102.871</v>
      </c>
      <c r="Y128" s="54">
        <v>60</v>
      </c>
      <c r="Z128" s="54">
        <v>36</v>
      </c>
      <c r="AA128" s="54">
        <v>0</v>
      </c>
      <c r="AB128" s="56">
        <v>6.871</v>
      </c>
      <c r="AC128" s="57">
        <f t="shared" si="12"/>
        <v>0</v>
      </c>
      <c r="AD128" s="57">
        <v>0</v>
      </c>
      <c r="AE128" s="57">
        <v>0</v>
      </c>
      <c r="AF128" s="58">
        <v>0</v>
      </c>
      <c r="AG128" s="59">
        <v>0</v>
      </c>
      <c r="AH128" s="59">
        <v>1</v>
      </c>
      <c r="AI128" s="59">
        <v>359</v>
      </c>
      <c r="AJ128" s="59">
        <v>1077</v>
      </c>
      <c r="AK128" s="59">
        <v>147</v>
      </c>
      <c r="AL128" s="59">
        <v>402</v>
      </c>
      <c r="AM128" s="52" t="s">
        <v>668</v>
      </c>
      <c r="AN128" s="60" t="s">
        <v>637</v>
      </c>
      <c r="AO128" s="60" t="s">
        <v>669</v>
      </c>
      <c r="AP128" s="51" t="s">
        <v>72</v>
      </c>
      <c r="AQ128" s="53" t="s">
        <v>124</v>
      </c>
      <c r="AR128" s="60" t="s">
        <v>670</v>
      </c>
      <c r="AS128" s="54">
        <v>102.871</v>
      </c>
    </row>
    <row r="129" s="3" customFormat="1" ht="228" spans="1:45">
      <c r="A129" s="51">
        <v>121</v>
      </c>
      <c r="B129" s="51" t="s">
        <v>58</v>
      </c>
      <c r="C129" s="51" t="s">
        <v>59</v>
      </c>
      <c r="D129" s="51" t="s">
        <v>160</v>
      </c>
      <c r="E129" s="51" t="s">
        <v>671</v>
      </c>
      <c r="F129" s="51" t="s">
        <v>329</v>
      </c>
      <c r="G129" s="51" t="s">
        <v>672</v>
      </c>
      <c r="H129" s="52" t="s">
        <v>673</v>
      </c>
      <c r="I129" s="51" t="s">
        <v>174</v>
      </c>
      <c r="J129" s="51" t="s">
        <v>65</v>
      </c>
      <c r="K129" s="51" t="s">
        <v>162</v>
      </c>
      <c r="L129" s="51" t="s">
        <v>163</v>
      </c>
      <c r="M129" s="51">
        <v>1</v>
      </c>
      <c r="N129" s="51">
        <v>0.423</v>
      </c>
      <c r="O129" s="51"/>
      <c r="P129" s="51"/>
      <c r="Q129" s="51"/>
      <c r="R129" s="51"/>
      <c r="S129" s="51"/>
      <c r="T129" s="51"/>
      <c r="U129" s="53">
        <f t="shared" si="9"/>
        <v>35.697</v>
      </c>
      <c r="V129" s="54">
        <v>35.697</v>
      </c>
      <c r="W129" s="54">
        <f t="shared" si="10"/>
        <v>34.0414</v>
      </c>
      <c r="X129" s="55">
        <f t="shared" si="11"/>
        <v>34.0414</v>
      </c>
      <c r="Y129" s="54">
        <v>0</v>
      </c>
      <c r="Z129" s="54">
        <v>0</v>
      </c>
      <c r="AA129" s="54">
        <v>31</v>
      </c>
      <c r="AB129" s="56">
        <v>3.0414</v>
      </c>
      <c r="AC129" s="57">
        <f t="shared" si="12"/>
        <v>0</v>
      </c>
      <c r="AD129" s="57">
        <v>0</v>
      </c>
      <c r="AE129" s="57">
        <v>0</v>
      </c>
      <c r="AF129" s="58">
        <v>0</v>
      </c>
      <c r="AG129" s="59">
        <v>1</v>
      </c>
      <c r="AH129" s="59">
        <v>0</v>
      </c>
      <c r="AI129" s="59">
        <v>220</v>
      </c>
      <c r="AJ129" s="59">
        <v>623</v>
      </c>
      <c r="AK129" s="59">
        <v>67</v>
      </c>
      <c r="AL129" s="59">
        <v>285</v>
      </c>
      <c r="AM129" s="52" t="s">
        <v>674</v>
      </c>
      <c r="AN129" s="60" t="s">
        <v>675</v>
      </c>
      <c r="AO129" s="60" t="s">
        <v>301</v>
      </c>
      <c r="AP129" s="51" t="s">
        <v>72</v>
      </c>
      <c r="AQ129" s="53" t="s">
        <v>131</v>
      </c>
      <c r="AR129" s="60" t="s">
        <v>559</v>
      </c>
      <c r="AS129" s="54">
        <v>34.0414</v>
      </c>
    </row>
    <row r="130" s="3" customFormat="1" ht="99.75" spans="1:45">
      <c r="A130" s="51">
        <v>122</v>
      </c>
      <c r="B130" s="51" t="s">
        <v>58</v>
      </c>
      <c r="C130" s="51" t="s">
        <v>59</v>
      </c>
      <c r="D130" s="51" t="s">
        <v>166</v>
      </c>
      <c r="E130" s="51" t="s">
        <v>282</v>
      </c>
      <c r="F130" s="51" t="s">
        <v>329</v>
      </c>
      <c r="G130" s="51" t="s">
        <v>676</v>
      </c>
      <c r="H130" s="52" t="s">
        <v>677</v>
      </c>
      <c r="I130" s="51" t="s">
        <v>174</v>
      </c>
      <c r="J130" s="51" t="s">
        <v>65</v>
      </c>
      <c r="K130" s="51" t="s">
        <v>168</v>
      </c>
      <c r="L130" s="51" t="s">
        <v>169</v>
      </c>
      <c r="M130" s="51">
        <v>1</v>
      </c>
      <c r="N130" s="51">
        <v>1.199</v>
      </c>
      <c r="O130" s="51"/>
      <c r="P130" s="51"/>
      <c r="Q130" s="51"/>
      <c r="R130" s="51"/>
      <c r="S130" s="51"/>
      <c r="T130" s="51"/>
      <c r="U130" s="53">
        <f t="shared" si="9"/>
        <v>59.9498</v>
      </c>
      <c r="V130" s="54">
        <v>59.9498</v>
      </c>
      <c r="W130" s="54">
        <f t="shared" si="10"/>
        <v>57.5</v>
      </c>
      <c r="X130" s="55">
        <f t="shared" si="11"/>
        <v>57.5</v>
      </c>
      <c r="Y130" s="54">
        <v>52</v>
      </c>
      <c r="Z130" s="54">
        <v>0</v>
      </c>
      <c r="AA130" s="54">
        <v>0</v>
      </c>
      <c r="AB130" s="56">
        <v>5.5</v>
      </c>
      <c r="AC130" s="57">
        <f t="shared" si="12"/>
        <v>0</v>
      </c>
      <c r="AD130" s="57">
        <v>0</v>
      </c>
      <c r="AE130" s="57">
        <v>0</v>
      </c>
      <c r="AF130" s="58">
        <v>0</v>
      </c>
      <c r="AG130" s="59">
        <v>1</v>
      </c>
      <c r="AH130" s="59">
        <v>0</v>
      </c>
      <c r="AI130" s="59">
        <v>590</v>
      </c>
      <c r="AJ130" s="59">
        <v>2584</v>
      </c>
      <c r="AK130" s="59">
        <v>23</v>
      </c>
      <c r="AL130" s="59">
        <v>69</v>
      </c>
      <c r="AM130" s="52" t="s">
        <v>678</v>
      </c>
      <c r="AN130" s="60" t="s">
        <v>607</v>
      </c>
      <c r="AO130" s="60" t="s">
        <v>506</v>
      </c>
      <c r="AP130" s="51" t="s">
        <v>72</v>
      </c>
      <c r="AQ130" s="53" t="s">
        <v>96</v>
      </c>
      <c r="AR130" s="60" t="s">
        <v>244</v>
      </c>
      <c r="AS130" s="54">
        <v>57.5</v>
      </c>
    </row>
    <row r="131" s="3" customFormat="1" ht="99.75" spans="1:45">
      <c r="A131" s="51">
        <v>123</v>
      </c>
      <c r="B131" s="51" t="s">
        <v>58</v>
      </c>
      <c r="C131" s="51" t="s">
        <v>59</v>
      </c>
      <c r="D131" s="51" t="s">
        <v>166</v>
      </c>
      <c r="E131" s="51" t="s">
        <v>679</v>
      </c>
      <c r="F131" s="51" t="s">
        <v>329</v>
      </c>
      <c r="G131" s="51" t="s">
        <v>680</v>
      </c>
      <c r="H131" s="52" t="s">
        <v>681</v>
      </c>
      <c r="I131" s="51" t="s">
        <v>174</v>
      </c>
      <c r="J131" s="51" t="s">
        <v>65</v>
      </c>
      <c r="K131" s="51" t="s">
        <v>168</v>
      </c>
      <c r="L131" s="51" t="s">
        <v>169</v>
      </c>
      <c r="M131" s="51">
        <v>1</v>
      </c>
      <c r="N131" s="51">
        <v>0.482</v>
      </c>
      <c r="O131" s="51"/>
      <c r="P131" s="51"/>
      <c r="Q131" s="51"/>
      <c r="R131" s="51"/>
      <c r="S131" s="51"/>
      <c r="T131" s="51"/>
      <c r="U131" s="53">
        <f t="shared" si="9"/>
        <v>14.9677</v>
      </c>
      <c r="V131" s="54">
        <v>14.9677</v>
      </c>
      <c r="W131" s="54">
        <f t="shared" si="10"/>
        <v>14.2001</v>
      </c>
      <c r="X131" s="55">
        <f t="shared" si="11"/>
        <v>14.2001</v>
      </c>
      <c r="Y131" s="54">
        <v>8</v>
      </c>
      <c r="Z131" s="54">
        <v>5</v>
      </c>
      <c r="AA131" s="54">
        <v>0</v>
      </c>
      <c r="AB131" s="56">
        <v>1.2001</v>
      </c>
      <c r="AC131" s="57">
        <f t="shared" si="12"/>
        <v>0</v>
      </c>
      <c r="AD131" s="57">
        <v>0</v>
      </c>
      <c r="AE131" s="57">
        <v>0</v>
      </c>
      <c r="AF131" s="58">
        <v>0</v>
      </c>
      <c r="AG131" s="59">
        <v>0</v>
      </c>
      <c r="AH131" s="59">
        <v>1</v>
      </c>
      <c r="AI131" s="59">
        <v>173</v>
      </c>
      <c r="AJ131" s="59">
        <v>763</v>
      </c>
      <c r="AK131" s="59">
        <v>33</v>
      </c>
      <c r="AL131" s="59">
        <v>156</v>
      </c>
      <c r="AM131" s="52" t="s">
        <v>682</v>
      </c>
      <c r="AN131" s="60" t="s">
        <v>595</v>
      </c>
      <c r="AO131" s="60" t="s">
        <v>506</v>
      </c>
      <c r="AP131" s="51" t="s">
        <v>72</v>
      </c>
      <c r="AQ131" s="53" t="s">
        <v>96</v>
      </c>
      <c r="AR131" s="60" t="s">
        <v>670</v>
      </c>
      <c r="AS131" s="54">
        <v>14.2001</v>
      </c>
    </row>
    <row r="132" s="3" customFormat="1" ht="99.75" spans="1:45">
      <c r="A132" s="51">
        <v>124</v>
      </c>
      <c r="B132" s="51" t="s">
        <v>58</v>
      </c>
      <c r="C132" s="51" t="s">
        <v>59</v>
      </c>
      <c r="D132" s="51" t="s">
        <v>166</v>
      </c>
      <c r="E132" s="51" t="s">
        <v>683</v>
      </c>
      <c r="F132" s="51" t="s">
        <v>329</v>
      </c>
      <c r="G132" s="51" t="s">
        <v>684</v>
      </c>
      <c r="H132" s="52" t="s">
        <v>685</v>
      </c>
      <c r="I132" s="51" t="s">
        <v>174</v>
      </c>
      <c r="J132" s="51" t="s">
        <v>65</v>
      </c>
      <c r="K132" s="51" t="s">
        <v>168</v>
      </c>
      <c r="L132" s="51" t="s">
        <v>169</v>
      </c>
      <c r="M132" s="51">
        <v>1</v>
      </c>
      <c r="N132" s="51">
        <v>0.795</v>
      </c>
      <c r="O132" s="51"/>
      <c r="P132" s="51"/>
      <c r="Q132" s="51"/>
      <c r="R132" s="51"/>
      <c r="S132" s="51"/>
      <c r="T132" s="51"/>
      <c r="U132" s="53">
        <f t="shared" si="9"/>
        <v>29.3755</v>
      </c>
      <c r="V132" s="54">
        <v>29.3755</v>
      </c>
      <c r="W132" s="54">
        <f t="shared" si="10"/>
        <v>27.8812</v>
      </c>
      <c r="X132" s="55">
        <f t="shared" si="11"/>
        <v>27.8812</v>
      </c>
      <c r="Y132" s="54">
        <v>15</v>
      </c>
      <c r="Z132" s="54">
        <v>10.5</v>
      </c>
      <c r="AA132" s="54">
        <v>0</v>
      </c>
      <c r="AB132" s="56">
        <v>2.3812</v>
      </c>
      <c r="AC132" s="57">
        <f t="shared" si="12"/>
        <v>0</v>
      </c>
      <c r="AD132" s="57">
        <v>0</v>
      </c>
      <c r="AE132" s="57">
        <v>0</v>
      </c>
      <c r="AF132" s="58">
        <v>0</v>
      </c>
      <c r="AG132" s="59">
        <v>1</v>
      </c>
      <c r="AH132" s="59">
        <v>0</v>
      </c>
      <c r="AI132" s="59">
        <v>90</v>
      </c>
      <c r="AJ132" s="59">
        <v>348</v>
      </c>
      <c r="AK132" s="59">
        <v>12</v>
      </c>
      <c r="AL132" s="59">
        <v>39</v>
      </c>
      <c r="AM132" s="52" t="s">
        <v>686</v>
      </c>
      <c r="AN132" s="60" t="s">
        <v>607</v>
      </c>
      <c r="AO132" s="60" t="s">
        <v>506</v>
      </c>
      <c r="AP132" s="51" t="s">
        <v>72</v>
      </c>
      <c r="AQ132" s="53" t="s">
        <v>96</v>
      </c>
      <c r="AR132" s="60" t="s">
        <v>670</v>
      </c>
      <c r="AS132" s="54">
        <v>27.8812</v>
      </c>
    </row>
    <row r="133" s="3" customFormat="1" ht="99.75" spans="1:45">
      <c r="A133" s="51">
        <v>125</v>
      </c>
      <c r="B133" s="51" t="s">
        <v>58</v>
      </c>
      <c r="C133" s="51" t="s">
        <v>59</v>
      </c>
      <c r="D133" s="51" t="s">
        <v>166</v>
      </c>
      <c r="E133" s="51" t="s">
        <v>687</v>
      </c>
      <c r="F133" s="51" t="s">
        <v>329</v>
      </c>
      <c r="G133" s="51" t="s">
        <v>688</v>
      </c>
      <c r="H133" s="52" t="s">
        <v>689</v>
      </c>
      <c r="I133" s="51" t="s">
        <v>174</v>
      </c>
      <c r="J133" s="51" t="s">
        <v>65</v>
      </c>
      <c r="K133" s="51" t="s">
        <v>168</v>
      </c>
      <c r="L133" s="51" t="s">
        <v>169</v>
      </c>
      <c r="M133" s="51">
        <v>1</v>
      </c>
      <c r="N133" s="51"/>
      <c r="O133" s="51"/>
      <c r="P133" s="51"/>
      <c r="Q133" s="51"/>
      <c r="R133" s="51"/>
      <c r="S133" s="51"/>
      <c r="T133" s="51" t="s">
        <v>690</v>
      </c>
      <c r="U133" s="53">
        <f t="shared" si="9"/>
        <v>26.5793</v>
      </c>
      <c r="V133" s="54">
        <v>26.5793</v>
      </c>
      <c r="W133" s="54">
        <f t="shared" si="10"/>
        <v>25.1224</v>
      </c>
      <c r="X133" s="55">
        <f t="shared" si="11"/>
        <v>25.1224</v>
      </c>
      <c r="Y133" s="54">
        <v>4.8</v>
      </c>
      <c r="Z133" s="54">
        <v>3.1</v>
      </c>
      <c r="AA133" s="54">
        <v>0</v>
      </c>
      <c r="AB133" s="56">
        <v>17.2224</v>
      </c>
      <c r="AC133" s="57">
        <f t="shared" si="12"/>
        <v>0</v>
      </c>
      <c r="AD133" s="57">
        <v>0</v>
      </c>
      <c r="AE133" s="57">
        <v>0</v>
      </c>
      <c r="AF133" s="58">
        <v>0</v>
      </c>
      <c r="AG133" s="59">
        <v>1</v>
      </c>
      <c r="AH133" s="59">
        <v>0</v>
      </c>
      <c r="AI133" s="59">
        <v>414</v>
      </c>
      <c r="AJ133" s="59">
        <v>1707</v>
      </c>
      <c r="AK133" s="59">
        <v>17</v>
      </c>
      <c r="AL133" s="59">
        <v>60</v>
      </c>
      <c r="AM133" s="52" t="s">
        <v>691</v>
      </c>
      <c r="AN133" s="60" t="s">
        <v>595</v>
      </c>
      <c r="AO133" s="60" t="s">
        <v>266</v>
      </c>
      <c r="AP133" s="51" t="s">
        <v>72</v>
      </c>
      <c r="AQ133" s="53" t="s">
        <v>96</v>
      </c>
      <c r="AR133" s="60" t="s">
        <v>341</v>
      </c>
      <c r="AS133" s="54">
        <v>25.1224</v>
      </c>
    </row>
    <row r="134" s="3" customFormat="1" ht="128.25" spans="1:45">
      <c r="A134" s="51">
        <v>126</v>
      </c>
      <c r="B134" s="51" t="s">
        <v>58</v>
      </c>
      <c r="C134" s="51" t="s">
        <v>59</v>
      </c>
      <c r="D134" s="51"/>
      <c r="E134" s="51"/>
      <c r="F134" s="51" t="s">
        <v>329</v>
      </c>
      <c r="G134" s="51" t="s">
        <v>692</v>
      </c>
      <c r="H134" s="63" t="s">
        <v>693</v>
      </c>
      <c r="I134" s="51" t="s">
        <v>291</v>
      </c>
      <c r="J134" s="51" t="s">
        <v>65</v>
      </c>
      <c r="K134" s="51" t="s">
        <v>65</v>
      </c>
      <c r="L134" s="51" t="s">
        <v>175</v>
      </c>
      <c r="M134" s="51">
        <v>1</v>
      </c>
      <c r="N134" s="51"/>
      <c r="O134" s="51"/>
      <c r="P134" s="51"/>
      <c r="Q134" s="51"/>
      <c r="R134" s="51"/>
      <c r="S134" s="51"/>
      <c r="T134" s="51"/>
      <c r="U134" s="53">
        <f t="shared" si="9"/>
        <v>116.2404</v>
      </c>
      <c r="V134" s="54">
        <v>116.2404</v>
      </c>
      <c r="W134" s="54">
        <f t="shared" si="10"/>
        <v>49.74682</v>
      </c>
      <c r="X134" s="55">
        <f t="shared" si="11"/>
        <v>47.60642</v>
      </c>
      <c r="Y134" s="54">
        <v>0</v>
      </c>
      <c r="Z134" s="54">
        <v>0</v>
      </c>
      <c r="AA134" s="54">
        <v>0</v>
      </c>
      <c r="AB134" s="56">
        <v>47.60642</v>
      </c>
      <c r="AC134" s="57">
        <f t="shared" si="12"/>
        <v>2.1404</v>
      </c>
      <c r="AD134" s="57">
        <v>2.1404</v>
      </c>
      <c r="AE134" s="57">
        <v>0</v>
      </c>
      <c r="AF134" s="58">
        <v>0</v>
      </c>
      <c r="AG134" s="59">
        <v>1</v>
      </c>
      <c r="AH134" s="59">
        <v>3</v>
      </c>
      <c r="AI134" s="59">
        <v>1096</v>
      </c>
      <c r="AJ134" s="59">
        <v>4774</v>
      </c>
      <c r="AK134" s="59">
        <v>198</v>
      </c>
      <c r="AL134" s="59">
        <v>607</v>
      </c>
      <c r="AM134" s="52" t="s">
        <v>694</v>
      </c>
      <c r="AN134" s="60" t="s">
        <v>201</v>
      </c>
      <c r="AO134" s="60" t="s">
        <v>71</v>
      </c>
      <c r="AP134" s="51" t="s">
        <v>185</v>
      </c>
      <c r="AQ134" s="53" t="s">
        <v>186</v>
      </c>
      <c r="AR134" s="60" t="s">
        <v>186</v>
      </c>
      <c r="AS134" s="54">
        <v>39.309606</v>
      </c>
    </row>
    <row r="135" s="3" customFormat="1" ht="342" spans="1:45">
      <c r="A135" s="51">
        <v>127</v>
      </c>
      <c r="B135" s="51" t="s">
        <v>58</v>
      </c>
      <c r="C135" s="51" t="s">
        <v>59</v>
      </c>
      <c r="D135" s="51" t="s">
        <v>60</v>
      </c>
      <c r="E135" s="51"/>
      <c r="F135" s="51" t="s">
        <v>329</v>
      </c>
      <c r="G135" s="51" t="s">
        <v>695</v>
      </c>
      <c r="H135" s="63" t="s">
        <v>696</v>
      </c>
      <c r="I135" s="51" t="s">
        <v>291</v>
      </c>
      <c r="J135" s="51" t="s">
        <v>65</v>
      </c>
      <c r="K135" s="51" t="s">
        <v>66</v>
      </c>
      <c r="L135" s="51" t="s">
        <v>67</v>
      </c>
      <c r="M135" s="51">
        <v>1</v>
      </c>
      <c r="N135" s="51"/>
      <c r="O135" s="51"/>
      <c r="P135" s="51"/>
      <c r="Q135" s="51"/>
      <c r="R135" s="51"/>
      <c r="S135" s="51"/>
      <c r="T135" s="51"/>
      <c r="U135" s="53">
        <f t="shared" si="9"/>
        <v>28.7926</v>
      </c>
      <c r="V135" s="54">
        <v>28.7926</v>
      </c>
      <c r="W135" s="54">
        <f t="shared" si="10"/>
        <v>18.2286</v>
      </c>
      <c r="X135" s="55">
        <f t="shared" si="11"/>
        <v>5.5483</v>
      </c>
      <c r="Y135" s="54">
        <v>0</v>
      </c>
      <c r="Z135" s="54">
        <v>0</v>
      </c>
      <c r="AA135" s="54">
        <v>0</v>
      </c>
      <c r="AB135" s="56">
        <v>5.5483</v>
      </c>
      <c r="AC135" s="57">
        <f t="shared" si="12"/>
        <v>12.6803</v>
      </c>
      <c r="AD135" s="57">
        <v>12.6803</v>
      </c>
      <c r="AE135" s="57">
        <v>0</v>
      </c>
      <c r="AF135" s="58">
        <v>0</v>
      </c>
      <c r="AG135" s="59">
        <v>4</v>
      </c>
      <c r="AH135" s="59">
        <v>5</v>
      </c>
      <c r="AI135" s="59">
        <v>2222</v>
      </c>
      <c r="AJ135" s="59">
        <v>9711</v>
      </c>
      <c r="AK135" s="59">
        <v>293</v>
      </c>
      <c r="AL135" s="59">
        <v>984</v>
      </c>
      <c r="AM135" s="52" t="s">
        <v>694</v>
      </c>
      <c r="AN135" s="60" t="s">
        <v>201</v>
      </c>
      <c r="AO135" s="60" t="s">
        <v>71</v>
      </c>
      <c r="AP135" s="51" t="s">
        <v>185</v>
      </c>
      <c r="AQ135" s="53" t="s">
        <v>186</v>
      </c>
      <c r="AR135" s="60" t="s">
        <v>186</v>
      </c>
      <c r="AS135" s="54">
        <v>15.6759</v>
      </c>
    </row>
    <row r="136" s="3" customFormat="1" ht="114" spans="1:45">
      <c r="A136" s="51">
        <v>128</v>
      </c>
      <c r="B136" s="51" t="s">
        <v>58</v>
      </c>
      <c r="C136" s="51" t="s">
        <v>59</v>
      </c>
      <c r="D136" s="51" t="s">
        <v>75</v>
      </c>
      <c r="E136" s="51"/>
      <c r="F136" s="51" t="s">
        <v>329</v>
      </c>
      <c r="G136" s="51" t="s">
        <v>697</v>
      </c>
      <c r="H136" s="52" t="s">
        <v>698</v>
      </c>
      <c r="I136" s="51" t="s">
        <v>291</v>
      </c>
      <c r="J136" s="51" t="s">
        <v>65</v>
      </c>
      <c r="K136" s="51" t="s">
        <v>77</v>
      </c>
      <c r="L136" s="51" t="s">
        <v>78</v>
      </c>
      <c r="M136" s="51">
        <v>1</v>
      </c>
      <c r="N136" s="51"/>
      <c r="O136" s="51"/>
      <c r="P136" s="51"/>
      <c r="Q136" s="51"/>
      <c r="R136" s="51"/>
      <c r="S136" s="51"/>
      <c r="T136" s="51"/>
      <c r="U136" s="53">
        <f t="shared" si="9"/>
        <v>3.0881</v>
      </c>
      <c r="V136" s="54">
        <v>3.0881</v>
      </c>
      <c r="W136" s="54">
        <f t="shared" si="10"/>
        <v>3.0881</v>
      </c>
      <c r="X136" s="55">
        <f t="shared" si="11"/>
        <v>3.0881</v>
      </c>
      <c r="Y136" s="54">
        <v>0</v>
      </c>
      <c r="Z136" s="54">
        <v>0</v>
      </c>
      <c r="AA136" s="54">
        <v>0</v>
      </c>
      <c r="AB136" s="56">
        <v>3.0881</v>
      </c>
      <c r="AC136" s="57">
        <f t="shared" si="12"/>
        <v>0</v>
      </c>
      <c r="AD136" s="57">
        <v>0</v>
      </c>
      <c r="AE136" s="57">
        <v>0</v>
      </c>
      <c r="AF136" s="58">
        <v>0</v>
      </c>
      <c r="AG136" s="59">
        <v>1</v>
      </c>
      <c r="AH136" s="59">
        <v>1</v>
      </c>
      <c r="AI136" s="59">
        <v>124</v>
      </c>
      <c r="AJ136" s="59">
        <v>499</v>
      </c>
      <c r="AK136" s="59">
        <v>9</v>
      </c>
      <c r="AL136" s="59">
        <v>24</v>
      </c>
      <c r="AM136" s="52" t="s">
        <v>694</v>
      </c>
      <c r="AN136" s="60" t="s">
        <v>699</v>
      </c>
      <c r="AO136" s="60" t="s">
        <v>71</v>
      </c>
      <c r="AP136" s="51" t="s">
        <v>72</v>
      </c>
      <c r="AQ136" s="53" t="s">
        <v>81</v>
      </c>
      <c r="AR136" s="60" t="s">
        <v>74</v>
      </c>
      <c r="AS136" s="54">
        <v>3.0881</v>
      </c>
    </row>
    <row r="137" s="3" customFormat="1" ht="171" spans="1:45">
      <c r="A137" s="51">
        <v>129</v>
      </c>
      <c r="B137" s="51" t="s">
        <v>58</v>
      </c>
      <c r="C137" s="51" t="s">
        <v>59</v>
      </c>
      <c r="D137" s="51" t="s">
        <v>83</v>
      </c>
      <c r="E137" s="51"/>
      <c r="F137" s="51" t="s">
        <v>329</v>
      </c>
      <c r="G137" s="51" t="s">
        <v>700</v>
      </c>
      <c r="H137" s="63" t="s">
        <v>701</v>
      </c>
      <c r="I137" s="51" t="s">
        <v>291</v>
      </c>
      <c r="J137" s="51" t="s">
        <v>65</v>
      </c>
      <c r="K137" s="51" t="s">
        <v>86</v>
      </c>
      <c r="L137" s="51" t="s">
        <v>87</v>
      </c>
      <c r="M137" s="51">
        <v>1</v>
      </c>
      <c r="N137" s="51"/>
      <c r="O137" s="51"/>
      <c r="P137" s="51"/>
      <c r="Q137" s="51"/>
      <c r="R137" s="51"/>
      <c r="S137" s="51"/>
      <c r="T137" s="51"/>
      <c r="U137" s="53">
        <f t="shared" ref="U137:U200" si="13">V137+AF137</f>
        <v>4.3</v>
      </c>
      <c r="V137" s="54">
        <v>4.3</v>
      </c>
      <c r="W137" s="54">
        <f t="shared" ref="W137:W200" si="14">X137+AC137</f>
        <v>4.202</v>
      </c>
      <c r="X137" s="55">
        <f t="shared" ref="X137:X200" si="15">Y137+Z137+AA137+AB137</f>
        <v>1.4234</v>
      </c>
      <c r="Y137" s="54">
        <v>0</v>
      </c>
      <c r="Z137" s="54">
        <v>0</v>
      </c>
      <c r="AA137" s="54">
        <v>0</v>
      </c>
      <c r="AB137" s="56">
        <v>1.4234</v>
      </c>
      <c r="AC137" s="57">
        <f t="shared" ref="AC137:AC200" si="16">AD137+AE137</f>
        <v>2.7786</v>
      </c>
      <c r="AD137" s="57">
        <v>2.7786</v>
      </c>
      <c r="AE137" s="57">
        <v>0</v>
      </c>
      <c r="AF137" s="58">
        <v>0</v>
      </c>
      <c r="AG137" s="59">
        <v>6</v>
      </c>
      <c r="AH137" s="59">
        <v>0</v>
      </c>
      <c r="AI137" s="59">
        <v>1407</v>
      </c>
      <c r="AJ137" s="59">
        <v>5893</v>
      </c>
      <c r="AK137" s="59">
        <v>45</v>
      </c>
      <c r="AL137" s="59">
        <v>118</v>
      </c>
      <c r="AM137" s="52" t="s">
        <v>694</v>
      </c>
      <c r="AN137" s="60" t="s">
        <v>702</v>
      </c>
      <c r="AO137" s="60" t="s">
        <v>71</v>
      </c>
      <c r="AP137" s="51" t="s">
        <v>185</v>
      </c>
      <c r="AQ137" s="53" t="s">
        <v>186</v>
      </c>
      <c r="AR137" s="60" t="s">
        <v>186</v>
      </c>
      <c r="AS137" s="54">
        <v>4.202</v>
      </c>
    </row>
    <row r="138" s="3" customFormat="1" ht="199.5" spans="1:45">
      <c r="A138" s="51">
        <v>130</v>
      </c>
      <c r="B138" s="51" t="s">
        <v>58</v>
      </c>
      <c r="C138" s="51" t="s">
        <v>59</v>
      </c>
      <c r="D138" s="51" t="s">
        <v>90</v>
      </c>
      <c r="E138" s="51"/>
      <c r="F138" s="51" t="s">
        <v>329</v>
      </c>
      <c r="G138" s="51" t="s">
        <v>703</v>
      </c>
      <c r="H138" s="63" t="s">
        <v>704</v>
      </c>
      <c r="I138" s="51" t="s">
        <v>291</v>
      </c>
      <c r="J138" s="51" t="s">
        <v>65</v>
      </c>
      <c r="K138" s="51" t="s">
        <v>92</v>
      </c>
      <c r="L138" s="51" t="s">
        <v>93</v>
      </c>
      <c r="M138" s="51">
        <v>1</v>
      </c>
      <c r="N138" s="51"/>
      <c r="O138" s="51"/>
      <c r="P138" s="51"/>
      <c r="Q138" s="51"/>
      <c r="R138" s="51"/>
      <c r="S138" s="51"/>
      <c r="T138" s="51"/>
      <c r="U138" s="53">
        <f t="shared" si="13"/>
        <v>13</v>
      </c>
      <c r="V138" s="54">
        <v>13</v>
      </c>
      <c r="W138" s="54">
        <f t="shared" si="14"/>
        <v>12.782639</v>
      </c>
      <c r="X138" s="55">
        <f t="shared" si="15"/>
        <v>4.273239</v>
      </c>
      <c r="Y138" s="54">
        <v>0</v>
      </c>
      <c r="Z138" s="54">
        <v>0</v>
      </c>
      <c r="AA138" s="54">
        <v>0</v>
      </c>
      <c r="AB138" s="56">
        <v>4.273239</v>
      </c>
      <c r="AC138" s="57">
        <f t="shared" si="16"/>
        <v>8.5094</v>
      </c>
      <c r="AD138" s="57">
        <v>8.5094</v>
      </c>
      <c r="AE138" s="57">
        <v>0</v>
      </c>
      <c r="AF138" s="58">
        <v>0</v>
      </c>
      <c r="AG138" s="59">
        <v>2</v>
      </c>
      <c r="AH138" s="59">
        <v>3</v>
      </c>
      <c r="AI138" s="59">
        <v>1549</v>
      </c>
      <c r="AJ138" s="59">
        <v>5911</v>
      </c>
      <c r="AK138" s="59">
        <v>204</v>
      </c>
      <c r="AL138" s="59">
        <v>830</v>
      </c>
      <c r="AM138" s="52" t="s">
        <v>694</v>
      </c>
      <c r="AN138" s="60" t="s">
        <v>702</v>
      </c>
      <c r="AO138" s="60" t="s">
        <v>71</v>
      </c>
      <c r="AP138" s="51" t="s">
        <v>72</v>
      </c>
      <c r="AQ138" s="53" t="s">
        <v>96</v>
      </c>
      <c r="AR138" s="60" t="s">
        <v>97</v>
      </c>
      <c r="AS138" s="54">
        <v>12.782639</v>
      </c>
    </row>
    <row r="139" s="3" customFormat="1" ht="399" spans="1:45">
      <c r="A139" s="51">
        <v>131</v>
      </c>
      <c r="B139" s="51" t="s">
        <v>58</v>
      </c>
      <c r="C139" s="51" t="s">
        <v>59</v>
      </c>
      <c r="D139" s="51" t="s">
        <v>98</v>
      </c>
      <c r="E139" s="51"/>
      <c r="F139" s="51" t="s">
        <v>329</v>
      </c>
      <c r="G139" s="51" t="s">
        <v>705</v>
      </c>
      <c r="H139" s="63" t="s">
        <v>706</v>
      </c>
      <c r="I139" s="51" t="s">
        <v>291</v>
      </c>
      <c r="J139" s="51" t="s">
        <v>65</v>
      </c>
      <c r="K139" s="51" t="s">
        <v>100</v>
      </c>
      <c r="L139" s="51" t="s">
        <v>101</v>
      </c>
      <c r="M139" s="51">
        <v>1</v>
      </c>
      <c r="N139" s="51"/>
      <c r="O139" s="51"/>
      <c r="P139" s="51"/>
      <c r="Q139" s="51"/>
      <c r="R139" s="51"/>
      <c r="S139" s="51"/>
      <c r="T139" s="51"/>
      <c r="U139" s="53">
        <f t="shared" si="13"/>
        <v>20</v>
      </c>
      <c r="V139" s="54">
        <v>20</v>
      </c>
      <c r="W139" s="54">
        <f t="shared" si="14"/>
        <v>19.589121</v>
      </c>
      <c r="X139" s="55">
        <f t="shared" si="15"/>
        <v>10.933321</v>
      </c>
      <c r="Y139" s="54">
        <v>0</v>
      </c>
      <c r="Z139" s="54">
        <v>0</v>
      </c>
      <c r="AA139" s="54">
        <v>0</v>
      </c>
      <c r="AB139" s="56">
        <v>10.933321</v>
      </c>
      <c r="AC139" s="57">
        <f t="shared" si="16"/>
        <v>8.6558</v>
      </c>
      <c r="AD139" s="57">
        <v>8.6558</v>
      </c>
      <c r="AE139" s="57">
        <v>0</v>
      </c>
      <c r="AF139" s="58">
        <v>0</v>
      </c>
      <c r="AG139" s="59">
        <v>5</v>
      </c>
      <c r="AH139" s="59">
        <v>1</v>
      </c>
      <c r="AI139" s="59">
        <v>1828</v>
      </c>
      <c r="AJ139" s="59">
        <v>6939</v>
      </c>
      <c r="AK139" s="59">
        <v>158</v>
      </c>
      <c r="AL139" s="59">
        <v>530</v>
      </c>
      <c r="AM139" s="52" t="s">
        <v>694</v>
      </c>
      <c r="AN139" s="60" t="s">
        <v>225</v>
      </c>
      <c r="AO139" s="60" t="s">
        <v>297</v>
      </c>
      <c r="AP139" s="51" t="s">
        <v>72</v>
      </c>
      <c r="AQ139" s="53" t="s">
        <v>96</v>
      </c>
      <c r="AR139" s="60" t="s">
        <v>410</v>
      </c>
      <c r="AS139" s="54">
        <v>16.166008</v>
      </c>
    </row>
    <row r="140" s="3" customFormat="1" ht="128.25" spans="1:45">
      <c r="A140" s="51">
        <v>132</v>
      </c>
      <c r="B140" s="51" t="s">
        <v>58</v>
      </c>
      <c r="C140" s="51" t="s">
        <v>59</v>
      </c>
      <c r="D140" s="51" t="s">
        <v>105</v>
      </c>
      <c r="E140" s="51"/>
      <c r="F140" s="51" t="s">
        <v>329</v>
      </c>
      <c r="G140" s="51" t="s">
        <v>707</v>
      </c>
      <c r="H140" s="63" t="s">
        <v>708</v>
      </c>
      <c r="I140" s="51" t="s">
        <v>291</v>
      </c>
      <c r="J140" s="51" t="s">
        <v>65</v>
      </c>
      <c r="K140" s="51" t="s">
        <v>107</v>
      </c>
      <c r="L140" s="51" t="s">
        <v>108</v>
      </c>
      <c r="M140" s="51">
        <v>1</v>
      </c>
      <c r="N140" s="51"/>
      <c r="O140" s="51"/>
      <c r="P140" s="51"/>
      <c r="Q140" s="51"/>
      <c r="R140" s="51"/>
      <c r="S140" s="51"/>
      <c r="T140" s="51"/>
      <c r="U140" s="53">
        <f t="shared" si="13"/>
        <v>20</v>
      </c>
      <c r="V140" s="54">
        <v>20</v>
      </c>
      <c r="W140" s="54">
        <f t="shared" si="14"/>
        <v>5.1451</v>
      </c>
      <c r="X140" s="55">
        <f t="shared" si="15"/>
        <v>2.1408</v>
      </c>
      <c r="Y140" s="54">
        <v>0</v>
      </c>
      <c r="Z140" s="54">
        <v>0</v>
      </c>
      <c r="AA140" s="54">
        <v>0</v>
      </c>
      <c r="AB140" s="56">
        <v>2.1408</v>
      </c>
      <c r="AC140" s="57">
        <f t="shared" si="16"/>
        <v>3.0043</v>
      </c>
      <c r="AD140" s="57">
        <v>3.0043</v>
      </c>
      <c r="AE140" s="57">
        <v>0</v>
      </c>
      <c r="AF140" s="58">
        <v>0</v>
      </c>
      <c r="AG140" s="59">
        <v>7</v>
      </c>
      <c r="AH140" s="59">
        <v>2</v>
      </c>
      <c r="AI140" s="59">
        <v>120</v>
      </c>
      <c r="AJ140" s="59">
        <v>222</v>
      </c>
      <c r="AK140" s="59">
        <v>52</v>
      </c>
      <c r="AL140" s="59">
        <v>98</v>
      </c>
      <c r="AM140" s="52" t="s">
        <v>694</v>
      </c>
      <c r="AN140" s="60" t="s">
        <v>225</v>
      </c>
      <c r="AO140" s="60" t="s">
        <v>71</v>
      </c>
      <c r="AP140" s="51" t="s">
        <v>185</v>
      </c>
      <c r="AQ140" s="53" t="s">
        <v>186</v>
      </c>
      <c r="AR140" s="60" t="s">
        <v>186</v>
      </c>
      <c r="AS140" s="54">
        <v>5.1451</v>
      </c>
    </row>
    <row r="141" s="3" customFormat="1" ht="199.5" spans="1:45">
      <c r="A141" s="51">
        <v>133</v>
      </c>
      <c r="B141" s="51" t="s">
        <v>58</v>
      </c>
      <c r="C141" s="51" t="s">
        <v>59</v>
      </c>
      <c r="D141" s="51" t="s">
        <v>111</v>
      </c>
      <c r="E141" s="51"/>
      <c r="F141" s="51" t="s">
        <v>329</v>
      </c>
      <c r="G141" s="51" t="s">
        <v>709</v>
      </c>
      <c r="H141" s="63" t="s">
        <v>710</v>
      </c>
      <c r="I141" s="51" t="s">
        <v>291</v>
      </c>
      <c r="J141" s="51" t="s">
        <v>65</v>
      </c>
      <c r="K141" s="51" t="s">
        <v>113</v>
      </c>
      <c r="L141" s="51" t="s">
        <v>114</v>
      </c>
      <c r="M141" s="51">
        <v>1</v>
      </c>
      <c r="N141" s="51"/>
      <c r="O141" s="51"/>
      <c r="P141" s="51"/>
      <c r="Q141" s="51"/>
      <c r="R141" s="51"/>
      <c r="S141" s="51"/>
      <c r="T141" s="51"/>
      <c r="U141" s="53">
        <f t="shared" si="13"/>
        <v>46.0719</v>
      </c>
      <c r="V141" s="54">
        <v>46.0719</v>
      </c>
      <c r="W141" s="54">
        <f t="shared" si="14"/>
        <v>5.254</v>
      </c>
      <c r="X141" s="55">
        <f t="shared" si="15"/>
        <v>4.4037</v>
      </c>
      <c r="Y141" s="54">
        <v>0</v>
      </c>
      <c r="Z141" s="54">
        <v>0</v>
      </c>
      <c r="AA141" s="54">
        <v>0</v>
      </c>
      <c r="AB141" s="56">
        <v>4.4037</v>
      </c>
      <c r="AC141" s="57">
        <f t="shared" si="16"/>
        <v>0.8503</v>
      </c>
      <c r="AD141" s="57">
        <v>0.8503</v>
      </c>
      <c r="AE141" s="57">
        <v>0</v>
      </c>
      <c r="AF141" s="58">
        <v>0</v>
      </c>
      <c r="AG141" s="59">
        <v>0</v>
      </c>
      <c r="AH141" s="59">
        <v>1</v>
      </c>
      <c r="AI141" s="59">
        <v>109</v>
      </c>
      <c r="AJ141" s="59">
        <v>412</v>
      </c>
      <c r="AK141" s="59">
        <v>19</v>
      </c>
      <c r="AL141" s="59">
        <v>66</v>
      </c>
      <c r="AM141" s="52" t="s">
        <v>694</v>
      </c>
      <c r="AN141" s="60" t="s">
        <v>225</v>
      </c>
      <c r="AO141" s="60" t="s">
        <v>297</v>
      </c>
      <c r="AP141" s="51" t="s">
        <v>72</v>
      </c>
      <c r="AQ141" s="53" t="s">
        <v>484</v>
      </c>
      <c r="AR141" s="60" t="s">
        <v>371</v>
      </c>
      <c r="AS141" s="54">
        <v>5.254</v>
      </c>
    </row>
    <row r="142" s="3" customFormat="1" ht="171" spans="1:45">
      <c r="A142" s="51">
        <v>134</v>
      </c>
      <c r="B142" s="51" t="s">
        <v>58</v>
      </c>
      <c r="C142" s="51" t="s">
        <v>59</v>
      </c>
      <c r="D142" s="51" t="s">
        <v>119</v>
      </c>
      <c r="E142" s="51"/>
      <c r="F142" s="51" t="s">
        <v>329</v>
      </c>
      <c r="G142" s="51" t="s">
        <v>711</v>
      </c>
      <c r="H142" s="63" t="s">
        <v>712</v>
      </c>
      <c r="I142" s="51" t="s">
        <v>291</v>
      </c>
      <c r="J142" s="51" t="s">
        <v>65</v>
      </c>
      <c r="K142" s="51" t="s">
        <v>121</v>
      </c>
      <c r="L142" s="51" t="s">
        <v>122</v>
      </c>
      <c r="M142" s="51">
        <v>1</v>
      </c>
      <c r="N142" s="51"/>
      <c r="O142" s="51"/>
      <c r="P142" s="51"/>
      <c r="Q142" s="51"/>
      <c r="R142" s="51"/>
      <c r="S142" s="51"/>
      <c r="T142" s="51"/>
      <c r="U142" s="53">
        <f t="shared" si="13"/>
        <v>4.5</v>
      </c>
      <c r="V142" s="54">
        <v>4.5</v>
      </c>
      <c r="W142" s="54">
        <f t="shared" si="14"/>
        <v>3.7007</v>
      </c>
      <c r="X142" s="55">
        <f t="shared" si="15"/>
        <v>0</v>
      </c>
      <c r="Y142" s="54">
        <v>0</v>
      </c>
      <c r="Z142" s="54">
        <v>0</v>
      </c>
      <c r="AA142" s="54">
        <v>0</v>
      </c>
      <c r="AB142" s="56">
        <v>0</v>
      </c>
      <c r="AC142" s="57">
        <f t="shared" si="16"/>
        <v>3.7007</v>
      </c>
      <c r="AD142" s="57">
        <v>3.7007</v>
      </c>
      <c r="AE142" s="57">
        <v>0</v>
      </c>
      <c r="AF142" s="58">
        <v>0</v>
      </c>
      <c r="AG142" s="59">
        <v>2</v>
      </c>
      <c r="AH142" s="59">
        <v>2</v>
      </c>
      <c r="AI142" s="59">
        <v>1492</v>
      </c>
      <c r="AJ142" s="59">
        <v>8324</v>
      </c>
      <c r="AK142" s="59">
        <v>237</v>
      </c>
      <c r="AL142" s="59">
        <v>835</v>
      </c>
      <c r="AM142" s="52" t="s">
        <v>694</v>
      </c>
      <c r="AN142" s="60" t="s">
        <v>713</v>
      </c>
      <c r="AO142" s="60" t="s">
        <v>71</v>
      </c>
      <c r="AP142" s="51" t="s">
        <v>72</v>
      </c>
      <c r="AQ142" s="53" t="s">
        <v>714</v>
      </c>
      <c r="AR142" s="60" t="s">
        <v>201</v>
      </c>
      <c r="AS142" s="54">
        <v>3.7007</v>
      </c>
    </row>
    <row r="143" s="3" customFormat="1" ht="185.25" spans="1:45">
      <c r="A143" s="51">
        <v>135</v>
      </c>
      <c r="B143" s="51" t="s">
        <v>58</v>
      </c>
      <c r="C143" s="51" t="s">
        <v>59</v>
      </c>
      <c r="D143" s="51" t="s">
        <v>126</v>
      </c>
      <c r="E143" s="51"/>
      <c r="F143" s="51" t="s">
        <v>329</v>
      </c>
      <c r="G143" s="51" t="s">
        <v>715</v>
      </c>
      <c r="H143" s="63" t="s">
        <v>716</v>
      </c>
      <c r="I143" s="51" t="s">
        <v>291</v>
      </c>
      <c r="J143" s="51" t="s">
        <v>65</v>
      </c>
      <c r="K143" s="51" t="s">
        <v>128</v>
      </c>
      <c r="L143" s="51" t="s">
        <v>129</v>
      </c>
      <c r="M143" s="51">
        <v>1</v>
      </c>
      <c r="N143" s="51"/>
      <c r="O143" s="51"/>
      <c r="P143" s="51"/>
      <c r="Q143" s="51"/>
      <c r="R143" s="51"/>
      <c r="S143" s="51"/>
      <c r="T143" s="51"/>
      <c r="U143" s="53">
        <f t="shared" si="13"/>
        <v>14</v>
      </c>
      <c r="V143" s="54">
        <v>14</v>
      </c>
      <c r="W143" s="54">
        <f t="shared" si="14"/>
        <v>13.4866</v>
      </c>
      <c r="X143" s="55">
        <f t="shared" si="15"/>
        <v>6.2836</v>
      </c>
      <c r="Y143" s="54">
        <v>0</v>
      </c>
      <c r="Z143" s="54">
        <v>0</v>
      </c>
      <c r="AA143" s="54">
        <v>0</v>
      </c>
      <c r="AB143" s="56">
        <v>6.2836</v>
      </c>
      <c r="AC143" s="57">
        <f t="shared" si="16"/>
        <v>7.203</v>
      </c>
      <c r="AD143" s="57">
        <v>7.203</v>
      </c>
      <c r="AE143" s="57">
        <v>0</v>
      </c>
      <c r="AF143" s="58">
        <v>0</v>
      </c>
      <c r="AG143" s="59">
        <v>3</v>
      </c>
      <c r="AH143" s="59">
        <v>1</v>
      </c>
      <c r="AI143" s="59">
        <v>48</v>
      </c>
      <c r="AJ143" s="59">
        <v>156</v>
      </c>
      <c r="AK143" s="59">
        <v>21</v>
      </c>
      <c r="AL143" s="59">
        <v>109</v>
      </c>
      <c r="AM143" s="52" t="s">
        <v>694</v>
      </c>
      <c r="AN143" s="60" t="s">
        <v>532</v>
      </c>
      <c r="AO143" s="60" t="s">
        <v>71</v>
      </c>
      <c r="AP143" s="51" t="s">
        <v>185</v>
      </c>
      <c r="AQ143" s="53" t="s">
        <v>186</v>
      </c>
      <c r="AR143" s="60" t="s">
        <v>186</v>
      </c>
      <c r="AS143" s="54">
        <v>0</v>
      </c>
    </row>
    <row r="144" s="3" customFormat="1" ht="213.75" spans="1:45">
      <c r="A144" s="51">
        <v>136</v>
      </c>
      <c r="B144" s="51" t="s">
        <v>58</v>
      </c>
      <c r="C144" s="51" t="s">
        <v>59</v>
      </c>
      <c r="D144" s="51" t="s">
        <v>133</v>
      </c>
      <c r="E144" s="51"/>
      <c r="F144" s="51" t="s">
        <v>329</v>
      </c>
      <c r="G144" s="51" t="s">
        <v>717</v>
      </c>
      <c r="H144" s="63" t="s">
        <v>718</v>
      </c>
      <c r="I144" s="51" t="s">
        <v>291</v>
      </c>
      <c r="J144" s="51" t="s">
        <v>65</v>
      </c>
      <c r="K144" s="51" t="s">
        <v>135</v>
      </c>
      <c r="L144" s="51" t="s">
        <v>136</v>
      </c>
      <c r="M144" s="51">
        <v>1</v>
      </c>
      <c r="N144" s="51"/>
      <c r="O144" s="51"/>
      <c r="P144" s="51"/>
      <c r="Q144" s="51"/>
      <c r="R144" s="51"/>
      <c r="S144" s="51"/>
      <c r="T144" s="51"/>
      <c r="U144" s="53">
        <f t="shared" si="13"/>
        <v>13.4433</v>
      </c>
      <c r="V144" s="54">
        <v>13.4433</v>
      </c>
      <c r="W144" s="54">
        <f t="shared" si="14"/>
        <v>4.1391</v>
      </c>
      <c r="X144" s="55">
        <f t="shared" si="15"/>
        <v>2.5312</v>
      </c>
      <c r="Y144" s="54">
        <v>0</v>
      </c>
      <c r="Z144" s="54">
        <v>0</v>
      </c>
      <c r="AA144" s="54">
        <v>0</v>
      </c>
      <c r="AB144" s="56">
        <v>2.5312</v>
      </c>
      <c r="AC144" s="57">
        <f t="shared" si="16"/>
        <v>1.6079</v>
      </c>
      <c r="AD144" s="57">
        <v>1.6079</v>
      </c>
      <c r="AE144" s="57">
        <v>0</v>
      </c>
      <c r="AF144" s="58">
        <v>0</v>
      </c>
      <c r="AG144" s="59">
        <v>1</v>
      </c>
      <c r="AH144" s="59">
        <v>2</v>
      </c>
      <c r="AI144" s="59">
        <v>1074</v>
      </c>
      <c r="AJ144" s="59">
        <v>4218</v>
      </c>
      <c r="AK144" s="59">
        <v>145</v>
      </c>
      <c r="AL144" s="59">
        <v>497</v>
      </c>
      <c r="AM144" s="52" t="s">
        <v>694</v>
      </c>
      <c r="AN144" s="60" t="s">
        <v>702</v>
      </c>
      <c r="AO144" s="60" t="s">
        <v>572</v>
      </c>
      <c r="AP144" s="51" t="s">
        <v>72</v>
      </c>
      <c r="AQ144" s="53" t="s">
        <v>525</v>
      </c>
      <c r="AR144" s="60" t="s">
        <v>456</v>
      </c>
      <c r="AS144" s="54">
        <v>4.1391</v>
      </c>
    </row>
    <row r="145" s="3" customFormat="1" ht="213.75" spans="1:45">
      <c r="A145" s="51">
        <v>137</v>
      </c>
      <c r="B145" s="51" t="s">
        <v>58</v>
      </c>
      <c r="C145" s="51" t="s">
        <v>59</v>
      </c>
      <c r="D145" s="51" t="s">
        <v>140</v>
      </c>
      <c r="E145" s="51"/>
      <c r="F145" s="51" t="s">
        <v>329</v>
      </c>
      <c r="G145" s="51" t="s">
        <v>719</v>
      </c>
      <c r="H145" s="63" t="s">
        <v>720</v>
      </c>
      <c r="I145" s="51" t="s">
        <v>291</v>
      </c>
      <c r="J145" s="51" t="s">
        <v>65</v>
      </c>
      <c r="K145" s="51" t="s">
        <v>142</v>
      </c>
      <c r="L145" s="51" t="s">
        <v>143</v>
      </c>
      <c r="M145" s="51">
        <v>1</v>
      </c>
      <c r="N145" s="51"/>
      <c r="O145" s="51"/>
      <c r="P145" s="51"/>
      <c r="Q145" s="51"/>
      <c r="R145" s="51"/>
      <c r="S145" s="51"/>
      <c r="T145" s="51"/>
      <c r="U145" s="53">
        <f t="shared" si="13"/>
        <v>95</v>
      </c>
      <c r="V145" s="54">
        <v>95</v>
      </c>
      <c r="W145" s="54">
        <f t="shared" si="14"/>
        <v>94.5301</v>
      </c>
      <c r="X145" s="55">
        <f t="shared" si="15"/>
        <v>18.5221</v>
      </c>
      <c r="Y145" s="54">
        <v>0</v>
      </c>
      <c r="Z145" s="54">
        <v>0</v>
      </c>
      <c r="AA145" s="54">
        <v>0</v>
      </c>
      <c r="AB145" s="56">
        <v>18.5221</v>
      </c>
      <c r="AC145" s="57">
        <f t="shared" si="16"/>
        <v>76.008</v>
      </c>
      <c r="AD145" s="57">
        <v>76.008</v>
      </c>
      <c r="AE145" s="57">
        <v>0</v>
      </c>
      <c r="AF145" s="58">
        <v>0</v>
      </c>
      <c r="AG145" s="59">
        <v>1</v>
      </c>
      <c r="AH145" s="59">
        <v>1</v>
      </c>
      <c r="AI145" s="59">
        <v>813</v>
      </c>
      <c r="AJ145" s="59">
        <v>2917</v>
      </c>
      <c r="AK145" s="59">
        <v>184</v>
      </c>
      <c r="AL145" s="59">
        <v>731</v>
      </c>
      <c r="AM145" s="52" t="s">
        <v>694</v>
      </c>
      <c r="AN145" s="60" t="s">
        <v>645</v>
      </c>
      <c r="AO145" s="60" t="s">
        <v>71</v>
      </c>
      <c r="AP145" s="51" t="s">
        <v>72</v>
      </c>
      <c r="AQ145" s="53" t="s">
        <v>96</v>
      </c>
      <c r="AR145" s="60" t="s">
        <v>402</v>
      </c>
      <c r="AS145" s="54">
        <v>78.6102</v>
      </c>
    </row>
    <row r="146" s="3" customFormat="1" ht="156.75" spans="1:45">
      <c r="A146" s="51">
        <v>138</v>
      </c>
      <c r="B146" s="51" t="s">
        <v>58</v>
      </c>
      <c r="C146" s="51" t="s">
        <v>59</v>
      </c>
      <c r="D146" s="51" t="s">
        <v>144</v>
      </c>
      <c r="E146" s="51"/>
      <c r="F146" s="51" t="s">
        <v>329</v>
      </c>
      <c r="G146" s="51" t="s">
        <v>721</v>
      </c>
      <c r="H146" s="63" t="s">
        <v>722</v>
      </c>
      <c r="I146" s="51" t="s">
        <v>291</v>
      </c>
      <c r="J146" s="51" t="s">
        <v>65</v>
      </c>
      <c r="K146" s="51" t="s">
        <v>146</v>
      </c>
      <c r="L146" s="51" t="s">
        <v>147</v>
      </c>
      <c r="M146" s="51">
        <v>1</v>
      </c>
      <c r="N146" s="51"/>
      <c r="O146" s="51"/>
      <c r="P146" s="51"/>
      <c r="Q146" s="51"/>
      <c r="R146" s="51"/>
      <c r="S146" s="51"/>
      <c r="T146" s="51"/>
      <c r="U146" s="53">
        <f t="shared" si="13"/>
        <v>134.0807</v>
      </c>
      <c r="V146" s="54">
        <v>134.0807</v>
      </c>
      <c r="W146" s="54">
        <f t="shared" si="14"/>
        <v>29.4248</v>
      </c>
      <c r="X146" s="55">
        <f t="shared" si="15"/>
        <v>13.470242</v>
      </c>
      <c r="Y146" s="54">
        <v>0</v>
      </c>
      <c r="Z146" s="54">
        <v>0</v>
      </c>
      <c r="AA146" s="54">
        <v>0</v>
      </c>
      <c r="AB146" s="56">
        <v>13.470242</v>
      </c>
      <c r="AC146" s="57">
        <f t="shared" si="16"/>
        <v>15.954558</v>
      </c>
      <c r="AD146" s="57">
        <v>13.855254</v>
      </c>
      <c r="AE146" s="57">
        <v>2.099304</v>
      </c>
      <c r="AF146" s="58">
        <v>0</v>
      </c>
      <c r="AG146" s="59">
        <v>2</v>
      </c>
      <c r="AH146" s="59">
        <v>2</v>
      </c>
      <c r="AI146" s="59">
        <v>1375</v>
      </c>
      <c r="AJ146" s="59">
        <v>5173</v>
      </c>
      <c r="AK146" s="59">
        <v>341</v>
      </c>
      <c r="AL146" s="59">
        <v>1240</v>
      </c>
      <c r="AM146" s="52" t="s">
        <v>694</v>
      </c>
      <c r="AN146" s="60" t="s">
        <v>225</v>
      </c>
      <c r="AO146" s="60" t="s">
        <v>71</v>
      </c>
      <c r="AP146" s="51" t="s">
        <v>72</v>
      </c>
      <c r="AQ146" s="53" t="s">
        <v>96</v>
      </c>
      <c r="AR146" s="60" t="s">
        <v>74</v>
      </c>
      <c r="AS146" s="54">
        <v>16.537858</v>
      </c>
    </row>
    <row r="147" s="3" customFormat="1" ht="171" spans="1:45">
      <c r="A147" s="51">
        <v>139</v>
      </c>
      <c r="B147" s="51" t="s">
        <v>58</v>
      </c>
      <c r="C147" s="51" t="s">
        <v>59</v>
      </c>
      <c r="D147" s="51" t="s">
        <v>149</v>
      </c>
      <c r="E147" s="51"/>
      <c r="F147" s="51" t="s">
        <v>329</v>
      </c>
      <c r="G147" s="51" t="s">
        <v>723</v>
      </c>
      <c r="H147" s="63" t="s">
        <v>724</v>
      </c>
      <c r="I147" s="51" t="s">
        <v>291</v>
      </c>
      <c r="J147" s="51" t="s">
        <v>65</v>
      </c>
      <c r="K147" s="51" t="s">
        <v>151</v>
      </c>
      <c r="L147" s="51" t="s">
        <v>152</v>
      </c>
      <c r="M147" s="51">
        <v>1</v>
      </c>
      <c r="N147" s="51"/>
      <c r="O147" s="51"/>
      <c r="P147" s="51"/>
      <c r="Q147" s="51"/>
      <c r="R147" s="51"/>
      <c r="S147" s="51"/>
      <c r="T147" s="51"/>
      <c r="U147" s="53">
        <f t="shared" si="13"/>
        <v>3.765</v>
      </c>
      <c r="V147" s="54">
        <v>3.765</v>
      </c>
      <c r="W147" s="54">
        <f t="shared" si="14"/>
        <v>3.7488</v>
      </c>
      <c r="X147" s="55">
        <f t="shared" si="15"/>
        <v>3.1873</v>
      </c>
      <c r="Y147" s="54">
        <v>0</v>
      </c>
      <c r="Z147" s="54">
        <v>0</v>
      </c>
      <c r="AA147" s="54">
        <v>0</v>
      </c>
      <c r="AB147" s="56">
        <v>3.1873</v>
      </c>
      <c r="AC147" s="57">
        <f t="shared" si="16"/>
        <v>0.5615</v>
      </c>
      <c r="AD147" s="57">
        <v>0.5615</v>
      </c>
      <c r="AE147" s="57">
        <v>0</v>
      </c>
      <c r="AF147" s="58">
        <v>0</v>
      </c>
      <c r="AG147" s="59">
        <v>2</v>
      </c>
      <c r="AH147" s="59">
        <v>1</v>
      </c>
      <c r="AI147" s="59">
        <v>1602</v>
      </c>
      <c r="AJ147" s="59">
        <v>6611</v>
      </c>
      <c r="AK147" s="59">
        <v>206</v>
      </c>
      <c r="AL147" s="59">
        <v>809</v>
      </c>
      <c r="AM147" s="52" t="s">
        <v>694</v>
      </c>
      <c r="AN147" s="60" t="s">
        <v>645</v>
      </c>
      <c r="AO147" s="60" t="s">
        <v>71</v>
      </c>
      <c r="AP147" s="51" t="s">
        <v>72</v>
      </c>
      <c r="AQ147" s="53" t="s">
        <v>714</v>
      </c>
      <c r="AR147" s="60" t="s">
        <v>725</v>
      </c>
      <c r="AS147" s="54">
        <v>0.5615</v>
      </c>
    </row>
    <row r="148" s="3" customFormat="1" ht="171" spans="1:45">
      <c r="A148" s="51">
        <v>140</v>
      </c>
      <c r="B148" s="51" t="s">
        <v>58</v>
      </c>
      <c r="C148" s="51" t="s">
        <v>59</v>
      </c>
      <c r="D148" s="51" t="s">
        <v>154</v>
      </c>
      <c r="E148" s="51"/>
      <c r="F148" s="51" t="s">
        <v>329</v>
      </c>
      <c r="G148" s="51" t="s">
        <v>726</v>
      </c>
      <c r="H148" s="63" t="s">
        <v>727</v>
      </c>
      <c r="I148" s="51" t="s">
        <v>291</v>
      </c>
      <c r="J148" s="51" t="s">
        <v>65</v>
      </c>
      <c r="K148" s="51" t="s">
        <v>156</v>
      </c>
      <c r="L148" s="51" t="s">
        <v>157</v>
      </c>
      <c r="M148" s="51">
        <v>1</v>
      </c>
      <c r="N148" s="51"/>
      <c r="O148" s="51"/>
      <c r="P148" s="51"/>
      <c r="Q148" s="51"/>
      <c r="R148" s="51"/>
      <c r="S148" s="51"/>
      <c r="T148" s="51"/>
      <c r="U148" s="53">
        <f t="shared" si="13"/>
        <v>4.3086</v>
      </c>
      <c r="V148" s="54">
        <v>4.3086</v>
      </c>
      <c r="W148" s="54">
        <f t="shared" si="14"/>
        <v>4.3086</v>
      </c>
      <c r="X148" s="55">
        <f t="shared" si="15"/>
        <v>0.8813</v>
      </c>
      <c r="Y148" s="54">
        <v>0</v>
      </c>
      <c r="Z148" s="54">
        <v>0</v>
      </c>
      <c r="AA148" s="54">
        <v>0</v>
      </c>
      <c r="AB148" s="56">
        <v>0.8813</v>
      </c>
      <c r="AC148" s="57">
        <f t="shared" si="16"/>
        <v>3.4273</v>
      </c>
      <c r="AD148" s="57">
        <v>3.4273</v>
      </c>
      <c r="AE148" s="57">
        <v>0</v>
      </c>
      <c r="AF148" s="58">
        <v>0</v>
      </c>
      <c r="AG148" s="59">
        <v>4</v>
      </c>
      <c r="AH148" s="59">
        <v>1</v>
      </c>
      <c r="AI148" s="59">
        <v>1112</v>
      </c>
      <c r="AJ148" s="59">
        <v>4285</v>
      </c>
      <c r="AK148" s="59">
        <v>123</v>
      </c>
      <c r="AL148" s="59">
        <v>484</v>
      </c>
      <c r="AM148" s="52" t="s">
        <v>694</v>
      </c>
      <c r="AN148" s="60" t="s">
        <v>225</v>
      </c>
      <c r="AO148" s="60" t="s">
        <v>71</v>
      </c>
      <c r="AP148" s="54" t="s">
        <v>72</v>
      </c>
      <c r="AQ148" s="58" t="s">
        <v>96</v>
      </c>
      <c r="AR148" s="61" t="s">
        <v>301</v>
      </c>
      <c r="AS148" s="54">
        <v>4.3086</v>
      </c>
    </row>
    <row r="149" s="3" customFormat="1" ht="128.25" spans="1:45">
      <c r="A149" s="51">
        <v>141</v>
      </c>
      <c r="B149" s="51" t="s">
        <v>58</v>
      </c>
      <c r="C149" s="51" t="s">
        <v>59</v>
      </c>
      <c r="D149" s="51" t="s">
        <v>160</v>
      </c>
      <c r="E149" s="51"/>
      <c r="F149" s="51" t="s">
        <v>329</v>
      </c>
      <c r="G149" s="51" t="s">
        <v>728</v>
      </c>
      <c r="H149" s="63" t="s">
        <v>729</v>
      </c>
      <c r="I149" s="51" t="s">
        <v>291</v>
      </c>
      <c r="J149" s="51" t="s">
        <v>65</v>
      </c>
      <c r="K149" s="51" t="s">
        <v>162</v>
      </c>
      <c r="L149" s="51" t="s">
        <v>163</v>
      </c>
      <c r="M149" s="51">
        <v>1</v>
      </c>
      <c r="N149" s="51"/>
      <c r="O149" s="51"/>
      <c r="P149" s="51"/>
      <c r="Q149" s="51"/>
      <c r="R149" s="51"/>
      <c r="S149" s="51"/>
      <c r="T149" s="51"/>
      <c r="U149" s="53">
        <f t="shared" si="13"/>
        <v>2.5742</v>
      </c>
      <c r="V149" s="54">
        <v>2.5742</v>
      </c>
      <c r="W149" s="54">
        <f t="shared" si="14"/>
        <v>4.0361</v>
      </c>
      <c r="X149" s="55">
        <f t="shared" si="15"/>
        <v>2.8312</v>
      </c>
      <c r="Y149" s="54">
        <v>0</v>
      </c>
      <c r="Z149" s="54">
        <v>0</v>
      </c>
      <c r="AA149" s="54">
        <v>0</v>
      </c>
      <c r="AB149" s="56">
        <v>2.8312</v>
      </c>
      <c r="AC149" s="57">
        <f t="shared" si="16"/>
        <v>1.2049</v>
      </c>
      <c r="AD149" s="57">
        <v>1.2049</v>
      </c>
      <c r="AE149" s="57">
        <v>0</v>
      </c>
      <c r="AF149" s="58">
        <v>0</v>
      </c>
      <c r="AG149" s="59">
        <v>1</v>
      </c>
      <c r="AH149" s="59">
        <v>2</v>
      </c>
      <c r="AI149" s="59">
        <v>3850</v>
      </c>
      <c r="AJ149" s="59">
        <v>15040</v>
      </c>
      <c r="AK149" s="59">
        <v>526</v>
      </c>
      <c r="AL149" s="59">
        <v>1953</v>
      </c>
      <c r="AM149" s="52" t="s">
        <v>694</v>
      </c>
      <c r="AN149" s="60" t="s">
        <v>225</v>
      </c>
      <c r="AO149" s="60" t="s">
        <v>71</v>
      </c>
      <c r="AP149" s="51" t="s">
        <v>72</v>
      </c>
      <c r="AQ149" s="53" t="s">
        <v>96</v>
      </c>
      <c r="AR149" s="60" t="s">
        <v>443</v>
      </c>
      <c r="AS149" s="54">
        <v>4.0361</v>
      </c>
    </row>
    <row r="150" s="3" customFormat="1" ht="242.25" spans="1:45">
      <c r="A150" s="51">
        <v>142</v>
      </c>
      <c r="B150" s="51" t="s">
        <v>58</v>
      </c>
      <c r="C150" s="51" t="s">
        <v>59</v>
      </c>
      <c r="D150" s="51" t="s">
        <v>166</v>
      </c>
      <c r="E150" s="51"/>
      <c r="F150" s="51" t="s">
        <v>329</v>
      </c>
      <c r="G150" s="51" t="s">
        <v>730</v>
      </c>
      <c r="H150" s="63" t="s">
        <v>731</v>
      </c>
      <c r="I150" s="51" t="s">
        <v>291</v>
      </c>
      <c r="J150" s="51" t="s">
        <v>65</v>
      </c>
      <c r="K150" s="51" t="s">
        <v>168</v>
      </c>
      <c r="L150" s="51" t="s">
        <v>169</v>
      </c>
      <c r="M150" s="51">
        <v>1</v>
      </c>
      <c r="N150" s="51"/>
      <c r="O150" s="51"/>
      <c r="P150" s="51"/>
      <c r="Q150" s="51"/>
      <c r="R150" s="51"/>
      <c r="S150" s="51"/>
      <c r="T150" s="51"/>
      <c r="U150" s="53">
        <f t="shared" si="13"/>
        <v>7.2673</v>
      </c>
      <c r="V150" s="54">
        <v>7.2673</v>
      </c>
      <c r="W150" s="54">
        <f t="shared" si="14"/>
        <v>6.663654</v>
      </c>
      <c r="X150" s="55">
        <f t="shared" si="15"/>
        <v>1.115754</v>
      </c>
      <c r="Y150" s="54">
        <v>0</v>
      </c>
      <c r="Z150" s="54">
        <v>0</v>
      </c>
      <c r="AA150" s="54">
        <v>0</v>
      </c>
      <c r="AB150" s="56">
        <v>1.115754</v>
      </c>
      <c r="AC150" s="57">
        <f t="shared" si="16"/>
        <v>5.5479</v>
      </c>
      <c r="AD150" s="57">
        <v>5.5479</v>
      </c>
      <c r="AE150" s="57">
        <v>0</v>
      </c>
      <c r="AF150" s="58">
        <v>0</v>
      </c>
      <c r="AG150" s="59">
        <v>2</v>
      </c>
      <c r="AH150" s="59">
        <v>3</v>
      </c>
      <c r="AI150" s="59">
        <v>3021</v>
      </c>
      <c r="AJ150" s="59">
        <v>13834</v>
      </c>
      <c r="AK150" s="59">
        <v>372</v>
      </c>
      <c r="AL150" s="59">
        <v>1410</v>
      </c>
      <c r="AM150" s="52" t="s">
        <v>694</v>
      </c>
      <c r="AN150" s="60" t="s">
        <v>702</v>
      </c>
      <c r="AO150" s="60" t="s">
        <v>201</v>
      </c>
      <c r="AP150" s="51" t="s">
        <v>72</v>
      </c>
      <c r="AQ150" s="53" t="s">
        <v>96</v>
      </c>
      <c r="AR150" s="60" t="s">
        <v>201</v>
      </c>
      <c r="AS150" s="54">
        <v>5.5479</v>
      </c>
    </row>
    <row r="151" s="3" customFormat="1" ht="199.5" spans="1:45">
      <c r="A151" s="51">
        <v>143</v>
      </c>
      <c r="B151" s="51" t="s">
        <v>58</v>
      </c>
      <c r="C151" s="51" t="s">
        <v>59</v>
      </c>
      <c r="D151" s="51" t="s">
        <v>111</v>
      </c>
      <c r="E151" s="51" t="s">
        <v>732</v>
      </c>
      <c r="F151" s="51" t="s">
        <v>329</v>
      </c>
      <c r="G151" s="51" t="s">
        <v>733</v>
      </c>
      <c r="H151" s="52" t="s">
        <v>734</v>
      </c>
      <c r="I151" s="51" t="s">
        <v>174</v>
      </c>
      <c r="J151" s="51" t="s">
        <v>318</v>
      </c>
      <c r="K151" s="51" t="s">
        <v>113</v>
      </c>
      <c r="L151" s="51" t="s">
        <v>114</v>
      </c>
      <c r="M151" s="51">
        <v>1</v>
      </c>
      <c r="N151" s="51">
        <v>0.976</v>
      </c>
      <c r="O151" s="51"/>
      <c r="P151" s="51"/>
      <c r="Q151" s="51"/>
      <c r="R151" s="51"/>
      <c r="S151" s="51"/>
      <c r="T151" s="51"/>
      <c r="U151" s="53">
        <f t="shared" si="13"/>
        <v>29</v>
      </c>
      <c r="V151" s="54">
        <v>29</v>
      </c>
      <c r="W151" s="54">
        <f t="shared" si="14"/>
        <v>28.2127</v>
      </c>
      <c r="X151" s="55">
        <f t="shared" si="15"/>
        <v>28.2127</v>
      </c>
      <c r="Y151" s="54">
        <v>25.7127</v>
      </c>
      <c r="Z151" s="54">
        <v>0</v>
      </c>
      <c r="AA151" s="54">
        <v>0</v>
      </c>
      <c r="AB151" s="56">
        <v>2.5</v>
      </c>
      <c r="AC151" s="57">
        <f t="shared" si="16"/>
        <v>0</v>
      </c>
      <c r="AD151" s="57">
        <v>0</v>
      </c>
      <c r="AE151" s="57">
        <v>0</v>
      </c>
      <c r="AF151" s="58">
        <v>0</v>
      </c>
      <c r="AG151" s="59">
        <v>1</v>
      </c>
      <c r="AH151" s="59">
        <v>0</v>
      </c>
      <c r="AI151" s="59">
        <v>535</v>
      </c>
      <c r="AJ151" s="59">
        <v>1962</v>
      </c>
      <c r="AK151" s="59">
        <v>13</v>
      </c>
      <c r="AL151" s="59">
        <v>37</v>
      </c>
      <c r="AM151" s="52" t="s">
        <v>735</v>
      </c>
      <c r="AN151" s="60" t="s">
        <v>212</v>
      </c>
      <c r="AO151" s="60" t="s">
        <v>297</v>
      </c>
      <c r="AP151" s="51" t="s">
        <v>72</v>
      </c>
      <c r="AQ151" s="53" t="s">
        <v>736</v>
      </c>
      <c r="AR151" s="60" t="s">
        <v>125</v>
      </c>
      <c r="AS151" s="54">
        <v>25.7127</v>
      </c>
    </row>
    <row r="152" s="3" customFormat="1" ht="256.5" spans="1:45">
      <c r="A152" s="51">
        <v>144</v>
      </c>
      <c r="B152" s="51" t="s">
        <v>58</v>
      </c>
      <c r="C152" s="51" t="s">
        <v>59</v>
      </c>
      <c r="D152" s="51" t="s">
        <v>111</v>
      </c>
      <c r="E152" s="51" t="s">
        <v>732</v>
      </c>
      <c r="F152" s="51" t="s">
        <v>329</v>
      </c>
      <c r="G152" s="51" t="s">
        <v>737</v>
      </c>
      <c r="H152" s="52" t="s">
        <v>738</v>
      </c>
      <c r="I152" s="51" t="s">
        <v>174</v>
      </c>
      <c r="J152" s="51" t="s">
        <v>318</v>
      </c>
      <c r="K152" s="51" t="s">
        <v>113</v>
      </c>
      <c r="L152" s="51" t="s">
        <v>114</v>
      </c>
      <c r="M152" s="51">
        <v>1</v>
      </c>
      <c r="N152" s="51">
        <v>1.4</v>
      </c>
      <c r="O152" s="51"/>
      <c r="P152" s="51"/>
      <c r="Q152" s="51"/>
      <c r="R152" s="51"/>
      <c r="S152" s="51"/>
      <c r="T152" s="51"/>
      <c r="U152" s="53">
        <f t="shared" si="13"/>
        <v>51</v>
      </c>
      <c r="V152" s="54">
        <v>51</v>
      </c>
      <c r="W152" s="54">
        <f t="shared" si="14"/>
        <v>50.7919</v>
      </c>
      <c r="X152" s="55">
        <f t="shared" si="15"/>
        <v>50.7919</v>
      </c>
      <c r="Y152" s="54">
        <v>47.7919</v>
      </c>
      <c r="Z152" s="54">
        <v>0</v>
      </c>
      <c r="AA152" s="54">
        <v>0</v>
      </c>
      <c r="AB152" s="56">
        <v>3</v>
      </c>
      <c r="AC152" s="57">
        <f t="shared" si="16"/>
        <v>0</v>
      </c>
      <c r="AD152" s="57">
        <v>0</v>
      </c>
      <c r="AE152" s="57">
        <v>0</v>
      </c>
      <c r="AF152" s="58">
        <v>0</v>
      </c>
      <c r="AG152" s="59">
        <v>1</v>
      </c>
      <c r="AH152" s="59">
        <v>0</v>
      </c>
      <c r="AI152" s="59">
        <v>535</v>
      </c>
      <c r="AJ152" s="59">
        <v>1962</v>
      </c>
      <c r="AK152" s="59">
        <v>13</v>
      </c>
      <c r="AL152" s="59">
        <v>37</v>
      </c>
      <c r="AM152" s="52" t="s">
        <v>739</v>
      </c>
      <c r="AN152" s="60" t="s">
        <v>740</v>
      </c>
      <c r="AO152" s="60" t="s">
        <v>266</v>
      </c>
      <c r="AP152" s="51" t="s">
        <v>72</v>
      </c>
      <c r="AQ152" s="53" t="s">
        <v>736</v>
      </c>
      <c r="AR152" s="60" t="s">
        <v>125</v>
      </c>
      <c r="AS152" s="54">
        <v>47.7919</v>
      </c>
    </row>
    <row r="153" s="3" customFormat="1" ht="114" spans="1:45">
      <c r="A153" s="51">
        <v>145</v>
      </c>
      <c r="B153" s="51" t="s">
        <v>58</v>
      </c>
      <c r="C153" s="51" t="s">
        <v>59</v>
      </c>
      <c r="D153" s="51" t="s">
        <v>140</v>
      </c>
      <c r="E153" s="51" t="s">
        <v>741</v>
      </c>
      <c r="F153" s="51" t="s">
        <v>329</v>
      </c>
      <c r="G153" s="51" t="s">
        <v>742</v>
      </c>
      <c r="H153" s="52" t="s">
        <v>743</v>
      </c>
      <c r="I153" s="51" t="s">
        <v>174</v>
      </c>
      <c r="J153" s="51" t="s">
        <v>318</v>
      </c>
      <c r="K153" s="51" t="s">
        <v>142</v>
      </c>
      <c r="L153" s="51" t="s">
        <v>143</v>
      </c>
      <c r="M153" s="51">
        <v>1</v>
      </c>
      <c r="N153" s="51">
        <v>0.195</v>
      </c>
      <c r="O153" s="51"/>
      <c r="P153" s="51"/>
      <c r="Q153" s="51"/>
      <c r="R153" s="51"/>
      <c r="S153" s="51"/>
      <c r="T153" s="51"/>
      <c r="U153" s="53">
        <f t="shared" si="13"/>
        <v>7.4</v>
      </c>
      <c r="V153" s="54">
        <v>7.4</v>
      </c>
      <c r="W153" s="54">
        <f t="shared" si="14"/>
        <v>7</v>
      </c>
      <c r="X153" s="55">
        <f t="shared" si="15"/>
        <v>7</v>
      </c>
      <c r="Y153" s="54">
        <v>7</v>
      </c>
      <c r="Z153" s="54">
        <v>0</v>
      </c>
      <c r="AA153" s="54">
        <v>0</v>
      </c>
      <c r="AB153" s="56">
        <v>0</v>
      </c>
      <c r="AC153" s="57">
        <f t="shared" si="16"/>
        <v>0</v>
      </c>
      <c r="AD153" s="57">
        <v>0</v>
      </c>
      <c r="AE153" s="57">
        <v>0</v>
      </c>
      <c r="AF153" s="58">
        <v>0</v>
      </c>
      <c r="AG153" s="59">
        <v>1</v>
      </c>
      <c r="AH153" s="59">
        <v>0</v>
      </c>
      <c r="AI153" s="59">
        <v>270</v>
      </c>
      <c r="AJ153" s="59">
        <v>930</v>
      </c>
      <c r="AK153" s="59">
        <v>17</v>
      </c>
      <c r="AL153" s="59">
        <v>64</v>
      </c>
      <c r="AM153" s="52" t="s">
        <v>744</v>
      </c>
      <c r="AN153" s="60" t="s">
        <v>745</v>
      </c>
      <c r="AO153" s="60" t="s">
        <v>71</v>
      </c>
      <c r="AP153" s="51" t="s">
        <v>72</v>
      </c>
      <c r="AQ153" s="53" t="s">
        <v>96</v>
      </c>
      <c r="AR153" s="60" t="s">
        <v>603</v>
      </c>
      <c r="AS153" s="54">
        <v>7</v>
      </c>
    </row>
    <row r="154" s="3" customFormat="1" ht="114" spans="1:45">
      <c r="A154" s="51">
        <v>146</v>
      </c>
      <c r="B154" s="51" t="s">
        <v>58</v>
      </c>
      <c r="C154" s="51" t="s">
        <v>59</v>
      </c>
      <c r="D154" s="51" t="s">
        <v>144</v>
      </c>
      <c r="E154" s="51" t="s">
        <v>746</v>
      </c>
      <c r="F154" s="51" t="s">
        <v>329</v>
      </c>
      <c r="G154" s="51" t="s">
        <v>747</v>
      </c>
      <c r="H154" s="52" t="s">
        <v>748</v>
      </c>
      <c r="I154" s="51" t="s">
        <v>174</v>
      </c>
      <c r="J154" s="51" t="s">
        <v>318</v>
      </c>
      <c r="K154" s="51" t="s">
        <v>146</v>
      </c>
      <c r="L154" s="51" t="s">
        <v>147</v>
      </c>
      <c r="M154" s="51">
        <v>1</v>
      </c>
      <c r="N154" s="51">
        <v>0.3</v>
      </c>
      <c r="O154" s="51"/>
      <c r="P154" s="51"/>
      <c r="Q154" s="51"/>
      <c r="R154" s="51"/>
      <c r="S154" s="51"/>
      <c r="T154" s="51"/>
      <c r="U154" s="53">
        <f t="shared" si="13"/>
        <v>15.2</v>
      </c>
      <c r="V154" s="54">
        <v>15.2</v>
      </c>
      <c r="W154" s="54">
        <f t="shared" si="14"/>
        <v>14.4084</v>
      </c>
      <c r="X154" s="55">
        <f t="shared" si="15"/>
        <v>14.4084</v>
      </c>
      <c r="Y154" s="54">
        <v>14.2</v>
      </c>
      <c r="Z154" s="54">
        <v>0</v>
      </c>
      <c r="AA154" s="54">
        <v>0</v>
      </c>
      <c r="AB154" s="56">
        <v>0.2084</v>
      </c>
      <c r="AC154" s="57">
        <f t="shared" si="16"/>
        <v>0</v>
      </c>
      <c r="AD154" s="57">
        <v>0</v>
      </c>
      <c r="AE154" s="57">
        <v>0</v>
      </c>
      <c r="AF154" s="58">
        <v>0</v>
      </c>
      <c r="AG154" s="59">
        <v>1</v>
      </c>
      <c r="AH154" s="59">
        <v>0</v>
      </c>
      <c r="AI154" s="59">
        <v>46</v>
      </c>
      <c r="AJ154" s="59">
        <v>254</v>
      </c>
      <c r="AK154" s="59">
        <v>4</v>
      </c>
      <c r="AL154" s="59">
        <v>18</v>
      </c>
      <c r="AM154" s="52" t="s">
        <v>749</v>
      </c>
      <c r="AN154" s="60" t="s">
        <v>89</v>
      </c>
      <c r="AO154" s="60" t="s">
        <v>71</v>
      </c>
      <c r="AP154" s="51" t="s">
        <v>72</v>
      </c>
      <c r="AQ154" s="53" t="s">
        <v>96</v>
      </c>
      <c r="AR154" s="60" t="s">
        <v>178</v>
      </c>
      <c r="AS154" s="54">
        <v>14.4084</v>
      </c>
    </row>
    <row r="155" s="3" customFormat="1" ht="313.5" spans="1:45">
      <c r="A155" s="51">
        <v>147</v>
      </c>
      <c r="B155" s="51" t="s">
        <v>58</v>
      </c>
      <c r="C155" s="51" t="s">
        <v>59</v>
      </c>
      <c r="D155" s="51" t="s">
        <v>154</v>
      </c>
      <c r="E155" s="51" t="s">
        <v>750</v>
      </c>
      <c r="F155" s="51" t="s">
        <v>329</v>
      </c>
      <c r="G155" s="51" t="s">
        <v>751</v>
      </c>
      <c r="H155" s="63" t="s">
        <v>752</v>
      </c>
      <c r="I155" s="51" t="s">
        <v>174</v>
      </c>
      <c r="J155" s="51" t="s">
        <v>318</v>
      </c>
      <c r="K155" s="51" t="s">
        <v>156</v>
      </c>
      <c r="L155" s="51" t="s">
        <v>157</v>
      </c>
      <c r="M155" s="51">
        <v>1</v>
      </c>
      <c r="N155" s="51">
        <v>1.02</v>
      </c>
      <c r="O155" s="51"/>
      <c r="P155" s="51"/>
      <c r="Q155" s="51"/>
      <c r="R155" s="51"/>
      <c r="S155" s="51"/>
      <c r="T155" s="51"/>
      <c r="U155" s="53">
        <f t="shared" si="13"/>
        <v>30.6</v>
      </c>
      <c r="V155" s="54">
        <v>30.6</v>
      </c>
      <c r="W155" s="54">
        <f t="shared" si="14"/>
        <v>29.1104</v>
      </c>
      <c r="X155" s="55">
        <f t="shared" si="15"/>
        <v>29.1104</v>
      </c>
      <c r="Y155" s="54">
        <v>29</v>
      </c>
      <c r="Z155" s="54">
        <v>0</v>
      </c>
      <c r="AA155" s="54">
        <v>0</v>
      </c>
      <c r="AB155" s="56">
        <v>0.1104</v>
      </c>
      <c r="AC155" s="57">
        <f t="shared" si="16"/>
        <v>0</v>
      </c>
      <c r="AD155" s="57">
        <v>0</v>
      </c>
      <c r="AE155" s="57">
        <v>0</v>
      </c>
      <c r="AF155" s="58">
        <v>0</v>
      </c>
      <c r="AG155" s="59">
        <v>0</v>
      </c>
      <c r="AH155" s="59">
        <v>1</v>
      </c>
      <c r="AI155" s="59">
        <v>106</v>
      </c>
      <c r="AJ155" s="59">
        <v>446</v>
      </c>
      <c r="AK155" s="59">
        <v>21</v>
      </c>
      <c r="AL155" s="59">
        <v>106</v>
      </c>
      <c r="AM155" s="52" t="s">
        <v>753</v>
      </c>
      <c r="AN155" s="60" t="s">
        <v>607</v>
      </c>
      <c r="AO155" s="61" t="s">
        <v>301</v>
      </c>
      <c r="AP155" s="51" t="s">
        <v>72</v>
      </c>
      <c r="AQ155" s="53" t="s">
        <v>96</v>
      </c>
      <c r="AR155" s="60" t="s">
        <v>485</v>
      </c>
      <c r="AS155" s="54">
        <v>29.1104</v>
      </c>
    </row>
    <row r="156" s="3" customFormat="1" ht="114" spans="1:45">
      <c r="A156" s="51">
        <v>148</v>
      </c>
      <c r="B156" s="51" t="s">
        <v>58</v>
      </c>
      <c r="C156" s="51" t="s">
        <v>59</v>
      </c>
      <c r="D156" s="51" t="s">
        <v>154</v>
      </c>
      <c r="E156" s="51" t="s">
        <v>750</v>
      </c>
      <c r="F156" s="51" t="s">
        <v>329</v>
      </c>
      <c r="G156" s="51" t="s">
        <v>754</v>
      </c>
      <c r="H156" s="52" t="s">
        <v>755</v>
      </c>
      <c r="I156" s="51" t="s">
        <v>174</v>
      </c>
      <c r="J156" s="51" t="s">
        <v>318</v>
      </c>
      <c r="K156" s="51" t="s">
        <v>156</v>
      </c>
      <c r="L156" s="51" t="s">
        <v>157</v>
      </c>
      <c r="M156" s="51">
        <v>1</v>
      </c>
      <c r="N156" s="51"/>
      <c r="O156" s="51"/>
      <c r="P156" s="51"/>
      <c r="Q156" s="51"/>
      <c r="R156" s="51"/>
      <c r="S156" s="51"/>
      <c r="T156" s="51" t="s">
        <v>756</v>
      </c>
      <c r="U156" s="53">
        <f t="shared" si="13"/>
        <v>15</v>
      </c>
      <c r="V156" s="54">
        <v>15</v>
      </c>
      <c r="W156" s="54">
        <f t="shared" si="14"/>
        <v>14.9</v>
      </c>
      <c r="X156" s="55">
        <f t="shared" si="15"/>
        <v>14.9</v>
      </c>
      <c r="Y156" s="54">
        <v>14.9</v>
      </c>
      <c r="Z156" s="54">
        <v>0</v>
      </c>
      <c r="AA156" s="54">
        <v>0</v>
      </c>
      <c r="AB156" s="56">
        <v>0</v>
      </c>
      <c r="AC156" s="57">
        <f t="shared" si="16"/>
        <v>0</v>
      </c>
      <c r="AD156" s="57">
        <v>0</v>
      </c>
      <c r="AE156" s="57">
        <v>0</v>
      </c>
      <c r="AF156" s="58">
        <v>0</v>
      </c>
      <c r="AG156" s="59">
        <v>0</v>
      </c>
      <c r="AH156" s="59">
        <v>1</v>
      </c>
      <c r="AI156" s="59">
        <v>82</v>
      </c>
      <c r="AJ156" s="59">
        <v>450</v>
      </c>
      <c r="AK156" s="59">
        <v>12</v>
      </c>
      <c r="AL156" s="59">
        <v>56</v>
      </c>
      <c r="AM156" s="52" t="s">
        <v>757</v>
      </c>
      <c r="AN156" s="60" t="s">
        <v>758</v>
      </c>
      <c r="AO156" s="61" t="s">
        <v>301</v>
      </c>
      <c r="AP156" s="51" t="s">
        <v>72</v>
      </c>
      <c r="AQ156" s="53" t="s">
        <v>96</v>
      </c>
      <c r="AR156" s="60" t="s">
        <v>713</v>
      </c>
      <c r="AS156" s="54">
        <v>14.9</v>
      </c>
    </row>
    <row r="157" s="3" customFormat="1" ht="114" spans="1:45">
      <c r="A157" s="51">
        <v>149</v>
      </c>
      <c r="B157" s="51" t="s">
        <v>58</v>
      </c>
      <c r="C157" s="51" t="s">
        <v>59</v>
      </c>
      <c r="D157" s="51" t="s">
        <v>160</v>
      </c>
      <c r="E157" s="51" t="s">
        <v>759</v>
      </c>
      <c r="F157" s="51" t="s">
        <v>329</v>
      </c>
      <c r="G157" s="51" t="s">
        <v>760</v>
      </c>
      <c r="H157" s="52" t="s">
        <v>761</v>
      </c>
      <c r="I157" s="51" t="s">
        <v>174</v>
      </c>
      <c r="J157" s="51" t="s">
        <v>318</v>
      </c>
      <c r="K157" s="51" t="s">
        <v>162</v>
      </c>
      <c r="L157" s="51" t="s">
        <v>163</v>
      </c>
      <c r="M157" s="51">
        <v>1</v>
      </c>
      <c r="N157" s="51"/>
      <c r="O157" s="51"/>
      <c r="P157" s="51"/>
      <c r="Q157" s="51"/>
      <c r="R157" s="51"/>
      <c r="S157" s="51"/>
      <c r="T157" s="51"/>
      <c r="U157" s="53">
        <f t="shared" si="13"/>
        <v>10.6</v>
      </c>
      <c r="V157" s="54">
        <v>10.6</v>
      </c>
      <c r="W157" s="54">
        <f t="shared" si="14"/>
        <v>10.081</v>
      </c>
      <c r="X157" s="55">
        <f t="shared" si="15"/>
        <v>10.081</v>
      </c>
      <c r="Y157" s="54">
        <v>10</v>
      </c>
      <c r="Z157" s="54">
        <v>0</v>
      </c>
      <c r="AA157" s="54">
        <v>0</v>
      </c>
      <c r="AB157" s="56">
        <v>0.081</v>
      </c>
      <c r="AC157" s="57">
        <f t="shared" si="16"/>
        <v>0</v>
      </c>
      <c r="AD157" s="57">
        <v>0</v>
      </c>
      <c r="AE157" s="57">
        <v>0</v>
      </c>
      <c r="AF157" s="58">
        <v>0</v>
      </c>
      <c r="AG157" s="59">
        <v>1</v>
      </c>
      <c r="AH157" s="59">
        <v>0</v>
      </c>
      <c r="AI157" s="59">
        <v>143</v>
      </c>
      <c r="AJ157" s="59">
        <v>429</v>
      </c>
      <c r="AK157" s="59">
        <v>9</v>
      </c>
      <c r="AL157" s="59">
        <v>27</v>
      </c>
      <c r="AM157" s="52" t="s">
        <v>762</v>
      </c>
      <c r="AN157" s="60" t="s">
        <v>763</v>
      </c>
      <c r="AO157" s="60" t="s">
        <v>583</v>
      </c>
      <c r="AP157" s="51" t="s">
        <v>72</v>
      </c>
      <c r="AQ157" s="53" t="s">
        <v>96</v>
      </c>
      <c r="AR157" s="60" t="s">
        <v>764</v>
      </c>
      <c r="AS157" s="54">
        <v>10.081</v>
      </c>
    </row>
    <row r="158" s="3" customFormat="1" ht="256.5" spans="1:45">
      <c r="A158" s="51">
        <v>150</v>
      </c>
      <c r="B158" s="51" t="s">
        <v>58</v>
      </c>
      <c r="C158" s="51" t="s">
        <v>59</v>
      </c>
      <c r="D158" s="51" t="s">
        <v>160</v>
      </c>
      <c r="E158" s="51" t="s">
        <v>765</v>
      </c>
      <c r="F158" s="51" t="s">
        <v>329</v>
      </c>
      <c r="G158" s="51" t="s">
        <v>766</v>
      </c>
      <c r="H158" s="52" t="s">
        <v>767</v>
      </c>
      <c r="I158" s="51" t="s">
        <v>174</v>
      </c>
      <c r="J158" s="51" t="s">
        <v>318</v>
      </c>
      <c r="K158" s="51" t="s">
        <v>162</v>
      </c>
      <c r="L158" s="51" t="s">
        <v>163</v>
      </c>
      <c r="M158" s="51">
        <v>1</v>
      </c>
      <c r="N158" s="51">
        <v>0.636</v>
      </c>
      <c r="O158" s="51"/>
      <c r="P158" s="51"/>
      <c r="Q158" s="51"/>
      <c r="R158" s="51"/>
      <c r="S158" s="51"/>
      <c r="T158" s="51"/>
      <c r="U158" s="53">
        <f t="shared" si="13"/>
        <v>25</v>
      </c>
      <c r="V158" s="54">
        <v>25</v>
      </c>
      <c r="W158" s="54">
        <f t="shared" si="14"/>
        <v>23.9239</v>
      </c>
      <c r="X158" s="55">
        <f t="shared" si="15"/>
        <v>23.9239</v>
      </c>
      <c r="Y158" s="54">
        <v>23.7</v>
      </c>
      <c r="Z158" s="54">
        <v>0</v>
      </c>
      <c r="AA158" s="54">
        <v>0</v>
      </c>
      <c r="AB158" s="56">
        <v>0.2239</v>
      </c>
      <c r="AC158" s="57">
        <f t="shared" si="16"/>
        <v>0</v>
      </c>
      <c r="AD158" s="57">
        <v>0</v>
      </c>
      <c r="AE158" s="57">
        <v>0</v>
      </c>
      <c r="AF158" s="58">
        <v>0</v>
      </c>
      <c r="AG158" s="59">
        <v>0</v>
      </c>
      <c r="AH158" s="59">
        <v>1</v>
      </c>
      <c r="AI158" s="59">
        <v>128</v>
      </c>
      <c r="AJ158" s="59">
        <v>449</v>
      </c>
      <c r="AK158" s="59">
        <v>22</v>
      </c>
      <c r="AL158" s="59">
        <v>89</v>
      </c>
      <c r="AM158" s="52" t="s">
        <v>768</v>
      </c>
      <c r="AN158" s="60" t="s">
        <v>763</v>
      </c>
      <c r="AO158" s="60" t="s">
        <v>583</v>
      </c>
      <c r="AP158" s="51" t="s">
        <v>72</v>
      </c>
      <c r="AQ158" s="53" t="s">
        <v>96</v>
      </c>
      <c r="AR158" s="60" t="s">
        <v>764</v>
      </c>
      <c r="AS158" s="54">
        <v>23.9239</v>
      </c>
    </row>
    <row r="159" s="3" customFormat="1" ht="114" spans="1:45">
      <c r="A159" s="51">
        <v>151</v>
      </c>
      <c r="B159" s="51" t="s">
        <v>58</v>
      </c>
      <c r="C159" s="51" t="s">
        <v>59</v>
      </c>
      <c r="D159" s="51" t="s">
        <v>166</v>
      </c>
      <c r="E159" s="51" t="s">
        <v>769</v>
      </c>
      <c r="F159" s="51" t="s">
        <v>329</v>
      </c>
      <c r="G159" s="51" t="s">
        <v>770</v>
      </c>
      <c r="H159" s="52" t="s">
        <v>771</v>
      </c>
      <c r="I159" s="51" t="s">
        <v>174</v>
      </c>
      <c r="J159" s="51" t="s">
        <v>318</v>
      </c>
      <c r="K159" s="51" t="s">
        <v>168</v>
      </c>
      <c r="L159" s="51" t="s">
        <v>169</v>
      </c>
      <c r="M159" s="51">
        <v>1</v>
      </c>
      <c r="N159" s="51"/>
      <c r="O159" s="51"/>
      <c r="P159" s="51"/>
      <c r="Q159" s="51"/>
      <c r="R159" s="51"/>
      <c r="S159" s="51"/>
      <c r="T159" s="51" t="s">
        <v>772</v>
      </c>
      <c r="U159" s="53">
        <f t="shared" si="13"/>
        <v>15.6</v>
      </c>
      <c r="V159" s="54">
        <v>15.6</v>
      </c>
      <c r="W159" s="54">
        <f t="shared" si="14"/>
        <v>15.574</v>
      </c>
      <c r="X159" s="55">
        <f t="shared" si="15"/>
        <v>15.574</v>
      </c>
      <c r="Y159" s="54">
        <v>15.574</v>
      </c>
      <c r="Z159" s="54">
        <v>0</v>
      </c>
      <c r="AA159" s="54">
        <v>0</v>
      </c>
      <c r="AB159" s="56">
        <v>0</v>
      </c>
      <c r="AC159" s="57">
        <f t="shared" si="16"/>
        <v>0</v>
      </c>
      <c r="AD159" s="57">
        <v>0</v>
      </c>
      <c r="AE159" s="57">
        <v>0</v>
      </c>
      <c r="AF159" s="58">
        <v>0</v>
      </c>
      <c r="AG159" s="59">
        <v>1</v>
      </c>
      <c r="AH159" s="59">
        <v>0</v>
      </c>
      <c r="AI159" s="59">
        <v>103</v>
      </c>
      <c r="AJ159" s="59">
        <v>400</v>
      </c>
      <c r="AK159" s="59">
        <v>20</v>
      </c>
      <c r="AL159" s="59">
        <v>67</v>
      </c>
      <c r="AM159" s="52" t="s">
        <v>773</v>
      </c>
      <c r="AN159" s="60" t="s">
        <v>774</v>
      </c>
      <c r="AO159" s="60" t="s">
        <v>775</v>
      </c>
      <c r="AP159" s="51" t="s">
        <v>72</v>
      </c>
      <c r="AQ159" s="53" t="s">
        <v>96</v>
      </c>
      <c r="AR159" s="60" t="s">
        <v>763</v>
      </c>
      <c r="AS159" s="54">
        <v>15.574</v>
      </c>
    </row>
    <row r="160" s="3" customFormat="1" ht="142.5" spans="1:45">
      <c r="A160" s="51">
        <v>152</v>
      </c>
      <c r="B160" s="51" t="s">
        <v>58</v>
      </c>
      <c r="C160" s="51" t="s">
        <v>59</v>
      </c>
      <c r="D160" s="51" t="s">
        <v>166</v>
      </c>
      <c r="E160" s="51" t="s">
        <v>776</v>
      </c>
      <c r="F160" s="51" t="s">
        <v>329</v>
      </c>
      <c r="G160" s="51" t="s">
        <v>777</v>
      </c>
      <c r="H160" s="52" t="s">
        <v>778</v>
      </c>
      <c r="I160" s="51" t="s">
        <v>174</v>
      </c>
      <c r="J160" s="51" t="s">
        <v>318</v>
      </c>
      <c r="K160" s="51" t="s">
        <v>168</v>
      </c>
      <c r="L160" s="51" t="s">
        <v>169</v>
      </c>
      <c r="M160" s="51">
        <v>1</v>
      </c>
      <c r="N160" s="51">
        <v>0.312</v>
      </c>
      <c r="O160" s="51"/>
      <c r="P160" s="51"/>
      <c r="Q160" s="51"/>
      <c r="R160" s="51"/>
      <c r="S160" s="51"/>
      <c r="T160" s="51"/>
      <c r="U160" s="53">
        <f t="shared" si="13"/>
        <v>11.6</v>
      </c>
      <c r="V160" s="54">
        <v>11.6</v>
      </c>
      <c r="W160" s="54">
        <f t="shared" si="14"/>
        <v>11.207657</v>
      </c>
      <c r="X160" s="55">
        <f t="shared" si="15"/>
        <v>11.207657</v>
      </c>
      <c r="Y160" s="54">
        <v>11</v>
      </c>
      <c r="Z160" s="54">
        <v>0</v>
      </c>
      <c r="AA160" s="54">
        <v>0</v>
      </c>
      <c r="AB160" s="56">
        <v>0.207657</v>
      </c>
      <c r="AC160" s="57">
        <f t="shared" si="16"/>
        <v>0</v>
      </c>
      <c r="AD160" s="57">
        <v>0</v>
      </c>
      <c r="AE160" s="57">
        <v>0</v>
      </c>
      <c r="AF160" s="58">
        <v>0</v>
      </c>
      <c r="AG160" s="59">
        <v>1</v>
      </c>
      <c r="AH160" s="59">
        <v>0</v>
      </c>
      <c r="AI160" s="59">
        <v>190</v>
      </c>
      <c r="AJ160" s="59">
        <v>704</v>
      </c>
      <c r="AK160" s="59">
        <v>9</v>
      </c>
      <c r="AL160" s="59">
        <v>29</v>
      </c>
      <c r="AM160" s="52" t="s">
        <v>779</v>
      </c>
      <c r="AN160" s="60" t="s">
        <v>595</v>
      </c>
      <c r="AO160" s="60" t="s">
        <v>225</v>
      </c>
      <c r="AP160" s="51" t="s">
        <v>72</v>
      </c>
      <c r="AQ160" s="53" t="s">
        <v>96</v>
      </c>
      <c r="AR160" s="60" t="s">
        <v>327</v>
      </c>
      <c r="AS160" s="54">
        <v>11.207657</v>
      </c>
    </row>
    <row r="161" s="1" customFormat="1" ht="121.5" spans="1:45">
      <c r="A161" s="51">
        <v>153</v>
      </c>
      <c r="B161" s="51" t="s">
        <v>58</v>
      </c>
      <c r="C161" s="51" t="s">
        <v>59</v>
      </c>
      <c r="D161" s="64" t="s">
        <v>60</v>
      </c>
      <c r="E161" s="64" t="s">
        <v>780</v>
      </c>
      <c r="F161" s="64" t="s">
        <v>329</v>
      </c>
      <c r="G161" s="64" t="s">
        <v>781</v>
      </c>
      <c r="H161" s="65" t="s">
        <v>782</v>
      </c>
      <c r="I161" s="54" t="s">
        <v>174</v>
      </c>
      <c r="J161" s="64" t="s">
        <v>783</v>
      </c>
      <c r="K161" s="64" t="s">
        <v>783</v>
      </c>
      <c r="L161" s="51" t="s">
        <v>784</v>
      </c>
      <c r="M161" s="51">
        <v>1</v>
      </c>
      <c r="N161" s="64"/>
      <c r="O161" s="64"/>
      <c r="P161" s="66"/>
      <c r="Q161" s="66"/>
      <c r="R161" s="66"/>
      <c r="S161" s="64"/>
      <c r="T161" s="64" t="s">
        <v>785</v>
      </c>
      <c r="U161" s="53">
        <f t="shared" si="13"/>
        <v>24.9</v>
      </c>
      <c r="V161" s="66">
        <v>24.9</v>
      </c>
      <c r="W161" s="54">
        <f t="shared" si="14"/>
        <v>16.096696</v>
      </c>
      <c r="X161" s="55">
        <f t="shared" si="15"/>
        <v>16.096696</v>
      </c>
      <c r="Y161" s="66">
        <v>0</v>
      </c>
      <c r="Z161" s="66">
        <v>16.096696</v>
      </c>
      <c r="AA161" s="66">
        <v>0</v>
      </c>
      <c r="AB161" s="67">
        <v>0</v>
      </c>
      <c r="AC161" s="57">
        <f t="shared" si="16"/>
        <v>0</v>
      </c>
      <c r="AD161" s="68">
        <v>0</v>
      </c>
      <c r="AE161" s="68">
        <v>0</v>
      </c>
      <c r="AF161" s="69">
        <v>0</v>
      </c>
      <c r="AG161" s="70">
        <v>0</v>
      </c>
      <c r="AH161" s="70">
        <v>1</v>
      </c>
      <c r="AI161" s="70">
        <v>15</v>
      </c>
      <c r="AJ161" s="70">
        <v>75</v>
      </c>
      <c r="AK161" s="70">
        <v>6</v>
      </c>
      <c r="AL161" s="70">
        <v>19</v>
      </c>
      <c r="AM161" s="71" t="s">
        <v>786</v>
      </c>
      <c r="AN161" s="72" t="s">
        <v>787</v>
      </c>
      <c r="AO161" s="73" t="s">
        <v>656</v>
      </c>
      <c r="AP161" s="64" t="s">
        <v>72</v>
      </c>
      <c r="AQ161" s="73" t="s">
        <v>96</v>
      </c>
      <c r="AR161" s="73" t="s">
        <v>485</v>
      </c>
      <c r="AS161" s="66">
        <v>16.096696</v>
      </c>
    </row>
    <row r="162" s="1" customFormat="1" ht="121.5" spans="1:45">
      <c r="A162" s="51">
        <v>154</v>
      </c>
      <c r="B162" s="51" t="s">
        <v>58</v>
      </c>
      <c r="C162" s="51" t="s">
        <v>59</v>
      </c>
      <c r="D162" s="64" t="s">
        <v>60</v>
      </c>
      <c r="E162" s="64" t="s">
        <v>788</v>
      </c>
      <c r="F162" s="64" t="s">
        <v>329</v>
      </c>
      <c r="G162" s="64" t="s">
        <v>789</v>
      </c>
      <c r="H162" s="65" t="s">
        <v>790</v>
      </c>
      <c r="I162" s="54" t="s">
        <v>174</v>
      </c>
      <c r="J162" s="64" t="s">
        <v>783</v>
      </c>
      <c r="K162" s="64" t="s">
        <v>783</v>
      </c>
      <c r="L162" s="51" t="s">
        <v>784</v>
      </c>
      <c r="M162" s="51">
        <v>1</v>
      </c>
      <c r="N162" s="64"/>
      <c r="O162" s="64"/>
      <c r="P162" s="66"/>
      <c r="Q162" s="66"/>
      <c r="R162" s="66"/>
      <c r="S162" s="64"/>
      <c r="T162" s="64" t="s">
        <v>791</v>
      </c>
      <c r="U162" s="53">
        <f t="shared" si="13"/>
        <v>34.14</v>
      </c>
      <c r="V162" s="66">
        <v>34.14</v>
      </c>
      <c r="W162" s="54">
        <f t="shared" si="14"/>
        <v>23.26522</v>
      </c>
      <c r="X162" s="55">
        <f t="shared" si="15"/>
        <v>23.26522</v>
      </c>
      <c r="Y162" s="66">
        <v>0</v>
      </c>
      <c r="Z162" s="66">
        <v>22.76</v>
      </c>
      <c r="AA162" s="66">
        <v>0.50522</v>
      </c>
      <c r="AB162" s="67">
        <v>0</v>
      </c>
      <c r="AC162" s="57">
        <f t="shared" si="16"/>
        <v>0</v>
      </c>
      <c r="AD162" s="68">
        <v>0</v>
      </c>
      <c r="AE162" s="68">
        <v>0</v>
      </c>
      <c r="AF162" s="69">
        <v>0</v>
      </c>
      <c r="AG162" s="70">
        <v>1</v>
      </c>
      <c r="AH162" s="70">
        <v>0</v>
      </c>
      <c r="AI162" s="70">
        <v>60</v>
      </c>
      <c r="AJ162" s="70">
        <v>300</v>
      </c>
      <c r="AK162" s="70">
        <v>2</v>
      </c>
      <c r="AL162" s="70">
        <v>6</v>
      </c>
      <c r="AM162" s="71" t="s">
        <v>792</v>
      </c>
      <c r="AN162" s="72" t="s">
        <v>787</v>
      </c>
      <c r="AO162" s="73" t="s">
        <v>656</v>
      </c>
      <c r="AP162" s="64" t="s">
        <v>72</v>
      </c>
      <c r="AQ162" s="73" t="s">
        <v>96</v>
      </c>
      <c r="AR162" s="73" t="s">
        <v>485</v>
      </c>
      <c r="AS162" s="66">
        <v>22.76</v>
      </c>
    </row>
    <row r="163" s="1" customFormat="1" ht="121.5" spans="1:45">
      <c r="A163" s="51">
        <v>155</v>
      </c>
      <c r="B163" s="51" t="s">
        <v>58</v>
      </c>
      <c r="C163" s="51" t="s">
        <v>59</v>
      </c>
      <c r="D163" s="64" t="s">
        <v>60</v>
      </c>
      <c r="E163" s="64" t="s">
        <v>793</v>
      </c>
      <c r="F163" s="64" t="s">
        <v>329</v>
      </c>
      <c r="G163" s="64" t="s">
        <v>794</v>
      </c>
      <c r="H163" s="65" t="s">
        <v>795</v>
      </c>
      <c r="I163" s="54" t="s">
        <v>174</v>
      </c>
      <c r="J163" s="64" t="s">
        <v>783</v>
      </c>
      <c r="K163" s="64" t="s">
        <v>783</v>
      </c>
      <c r="L163" s="51" t="s">
        <v>784</v>
      </c>
      <c r="M163" s="51">
        <v>1</v>
      </c>
      <c r="N163" s="64"/>
      <c r="O163" s="64"/>
      <c r="P163" s="66"/>
      <c r="Q163" s="66"/>
      <c r="R163" s="66"/>
      <c r="S163" s="64"/>
      <c r="T163" s="64" t="s">
        <v>796</v>
      </c>
      <c r="U163" s="53">
        <f t="shared" si="13"/>
        <v>22</v>
      </c>
      <c r="V163" s="66">
        <v>22</v>
      </c>
      <c r="W163" s="54">
        <f t="shared" si="14"/>
        <v>10.230712</v>
      </c>
      <c r="X163" s="55">
        <f t="shared" si="15"/>
        <v>10.230712</v>
      </c>
      <c r="Y163" s="66">
        <v>0</v>
      </c>
      <c r="Z163" s="66">
        <v>10.230712</v>
      </c>
      <c r="AA163" s="66">
        <v>0</v>
      </c>
      <c r="AB163" s="67">
        <v>0</v>
      </c>
      <c r="AC163" s="57">
        <f t="shared" si="16"/>
        <v>0</v>
      </c>
      <c r="AD163" s="68">
        <v>0</v>
      </c>
      <c r="AE163" s="68">
        <v>0</v>
      </c>
      <c r="AF163" s="69">
        <v>0</v>
      </c>
      <c r="AG163" s="70">
        <v>1</v>
      </c>
      <c r="AH163" s="70">
        <v>0</v>
      </c>
      <c r="AI163" s="70">
        <v>756</v>
      </c>
      <c r="AJ163" s="70">
        <v>3030</v>
      </c>
      <c r="AK163" s="70">
        <v>11</v>
      </c>
      <c r="AL163" s="70">
        <v>18</v>
      </c>
      <c r="AM163" s="71" t="s">
        <v>797</v>
      </c>
      <c r="AN163" s="72" t="s">
        <v>201</v>
      </c>
      <c r="AO163" s="73" t="s">
        <v>266</v>
      </c>
      <c r="AP163" s="64" t="s">
        <v>72</v>
      </c>
      <c r="AQ163" s="73" t="s">
        <v>96</v>
      </c>
      <c r="AR163" s="73" t="s">
        <v>485</v>
      </c>
      <c r="AS163" s="66">
        <v>10.230712</v>
      </c>
    </row>
    <row r="164" s="1" customFormat="1" ht="108" spans="1:45">
      <c r="A164" s="51">
        <v>156</v>
      </c>
      <c r="B164" s="51" t="s">
        <v>58</v>
      </c>
      <c r="C164" s="51" t="s">
        <v>59</v>
      </c>
      <c r="D164" s="64" t="s">
        <v>60</v>
      </c>
      <c r="E164" s="64" t="s">
        <v>798</v>
      </c>
      <c r="F164" s="64" t="s">
        <v>329</v>
      </c>
      <c r="G164" s="64" t="s">
        <v>799</v>
      </c>
      <c r="H164" s="65" t="s">
        <v>800</v>
      </c>
      <c r="I164" s="54" t="s">
        <v>174</v>
      </c>
      <c r="J164" s="64" t="s">
        <v>783</v>
      </c>
      <c r="K164" s="64" t="s">
        <v>783</v>
      </c>
      <c r="L164" s="51" t="s">
        <v>784</v>
      </c>
      <c r="M164" s="51">
        <v>1</v>
      </c>
      <c r="N164" s="64"/>
      <c r="O164" s="64"/>
      <c r="P164" s="66"/>
      <c r="Q164" s="66"/>
      <c r="R164" s="66"/>
      <c r="S164" s="64"/>
      <c r="T164" s="64" t="s">
        <v>801</v>
      </c>
      <c r="U164" s="53">
        <f t="shared" si="13"/>
        <v>5.96</v>
      </c>
      <c r="V164" s="66">
        <v>5.96</v>
      </c>
      <c r="W164" s="54">
        <f t="shared" si="14"/>
        <v>3.835099</v>
      </c>
      <c r="X164" s="55">
        <f t="shared" si="15"/>
        <v>3.835099</v>
      </c>
      <c r="Y164" s="66">
        <v>0</v>
      </c>
      <c r="Z164" s="66">
        <v>3.835099</v>
      </c>
      <c r="AA164" s="66">
        <v>0</v>
      </c>
      <c r="AB164" s="67">
        <v>0</v>
      </c>
      <c r="AC164" s="57">
        <f t="shared" si="16"/>
        <v>0</v>
      </c>
      <c r="AD164" s="68">
        <v>0</v>
      </c>
      <c r="AE164" s="68">
        <v>0</v>
      </c>
      <c r="AF164" s="69">
        <v>0</v>
      </c>
      <c r="AG164" s="70">
        <v>1</v>
      </c>
      <c r="AH164" s="70">
        <v>0</v>
      </c>
      <c r="AI164" s="70">
        <v>60</v>
      </c>
      <c r="AJ164" s="70">
        <v>300</v>
      </c>
      <c r="AK164" s="70">
        <v>1</v>
      </c>
      <c r="AL164" s="70">
        <v>4</v>
      </c>
      <c r="AM164" s="71" t="s">
        <v>802</v>
      </c>
      <c r="AN164" s="72" t="s">
        <v>297</v>
      </c>
      <c r="AO164" s="73" t="s">
        <v>239</v>
      </c>
      <c r="AP164" s="64" t="s">
        <v>185</v>
      </c>
      <c r="AQ164" s="73" t="s">
        <v>186</v>
      </c>
      <c r="AR164" s="73" t="s">
        <v>186</v>
      </c>
      <c r="AS164" s="66">
        <v>3.835099</v>
      </c>
    </row>
    <row r="165" s="1" customFormat="1" ht="135" spans="1:45">
      <c r="A165" s="51">
        <v>157</v>
      </c>
      <c r="B165" s="51" t="s">
        <v>58</v>
      </c>
      <c r="C165" s="51" t="s">
        <v>59</v>
      </c>
      <c r="D165" s="64" t="s">
        <v>60</v>
      </c>
      <c r="E165" s="64" t="s">
        <v>803</v>
      </c>
      <c r="F165" s="64" t="s">
        <v>329</v>
      </c>
      <c r="G165" s="64" t="s">
        <v>804</v>
      </c>
      <c r="H165" s="65" t="s">
        <v>805</v>
      </c>
      <c r="I165" s="54" t="s">
        <v>174</v>
      </c>
      <c r="J165" s="64" t="s">
        <v>783</v>
      </c>
      <c r="K165" s="64" t="s">
        <v>783</v>
      </c>
      <c r="L165" s="51" t="s">
        <v>784</v>
      </c>
      <c r="M165" s="51">
        <v>1</v>
      </c>
      <c r="N165" s="64"/>
      <c r="O165" s="64"/>
      <c r="P165" s="66"/>
      <c r="Q165" s="66"/>
      <c r="R165" s="66"/>
      <c r="S165" s="64"/>
      <c r="T165" s="64" t="s">
        <v>806</v>
      </c>
      <c r="U165" s="53">
        <f t="shared" si="13"/>
        <v>64.62</v>
      </c>
      <c r="V165" s="66">
        <v>64.62</v>
      </c>
      <c r="W165" s="54">
        <f t="shared" si="14"/>
        <v>46.725345</v>
      </c>
      <c r="X165" s="55">
        <f t="shared" si="15"/>
        <v>46.725345</v>
      </c>
      <c r="Y165" s="66">
        <v>24.1412</v>
      </c>
      <c r="Z165" s="66">
        <v>22.3852</v>
      </c>
      <c r="AA165" s="66">
        <v>0.198945</v>
      </c>
      <c r="AB165" s="67">
        <v>0</v>
      </c>
      <c r="AC165" s="57">
        <f t="shared" si="16"/>
        <v>0</v>
      </c>
      <c r="AD165" s="68">
        <v>0</v>
      </c>
      <c r="AE165" s="68">
        <v>0</v>
      </c>
      <c r="AF165" s="69">
        <v>0</v>
      </c>
      <c r="AG165" s="70">
        <v>1</v>
      </c>
      <c r="AH165" s="70">
        <v>0</v>
      </c>
      <c r="AI165" s="70">
        <v>100</v>
      </c>
      <c r="AJ165" s="70">
        <v>500</v>
      </c>
      <c r="AK165" s="70">
        <v>1</v>
      </c>
      <c r="AL165" s="70">
        <v>3</v>
      </c>
      <c r="AM165" s="71" t="s">
        <v>807</v>
      </c>
      <c r="AN165" s="72" t="s">
        <v>297</v>
      </c>
      <c r="AO165" s="73" t="s">
        <v>239</v>
      </c>
      <c r="AP165" s="64" t="s">
        <v>185</v>
      </c>
      <c r="AQ165" s="73" t="s">
        <v>186</v>
      </c>
      <c r="AR165" s="73" t="s">
        <v>186</v>
      </c>
      <c r="AS165" s="66">
        <v>46.5264</v>
      </c>
    </row>
    <row r="166" s="1" customFormat="1" ht="121.5" spans="1:45">
      <c r="A166" s="51">
        <v>158</v>
      </c>
      <c r="B166" s="51" t="s">
        <v>58</v>
      </c>
      <c r="C166" s="51" t="s">
        <v>59</v>
      </c>
      <c r="D166" s="64" t="s">
        <v>75</v>
      </c>
      <c r="E166" s="64" t="s">
        <v>808</v>
      </c>
      <c r="F166" s="64" t="s">
        <v>329</v>
      </c>
      <c r="G166" s="64" t="s">
        <v>809</v>
      </c>
      <c r="H166" s="65" t="s">
        <v>810</v>
      </c>
      <c r="I166" s="54" t="s">
        <v>174</v>
      </c>
      <c r="J166" s="64" t="s">
        <v>783</v>
      </c>
      <c r="K166" s="64" t="s">
        <v>783</v>
      </c>
      <c r="L166" s="51" t="s">
        <v>784</v>
      </c>
      <c r="M166" s="51">
        <v>1</v>
      </c>
      <c r="N166" s="64"/>
      <c r="O166" s="64"/>
      <c r="P166" s="66"/>
      <c r="Q166" s="66"/>
      <c r="R166" s="66"/>
      <c r="S166" s="64"/>
      <c r="T166" s="64" t="s">
        <v>811</v>
      </c>
      <c r="U166" s="53">
        <f t="shared" si="13"/>
        <v>36.2</v>
      </c>
      <c r="V166" s="66">
        <v>36.2</v>
      </c>
      <c r="W166" s="54">
        <f t="shared" si="14"/>
        <v>27.024394</v>
      </c>
      <c r="X166" s="55">
        <f t="shared" si="15"/>
        <v>27.024394</v>
      </c>
      <c r="Y166" s="66">
        <v>0</v>
      </c>
      <c r="Z166" s="66">
        <v>24.48</v>
      </c>
      <c r="AA166" s="66">
        <v>2.544394</v>
      </c>
      <c r="AB166" s="67">
        <v>0</v>
      </c>
      <c r="AC166" s="57">
        <f t="shared" si="16"/>
        <v>0</v>
      </c>
      <c r="AD166" s="68">
        <v>0</v>
      </c>
      <c r="AE166" s="68">
        <v>0</v>
      </c>
      <c r="AF166" s="69">
        <v>0</v>
      </c>
      <c r="AG166" s="70">
        <v>0</v>
      </c>
      <c r="AH166" s="70">
        <v>1</v>
      </c>
      <c r="AI166" s="70">
        <v>120</v>
      </c>
      <c r="AJ166" s="70">
        <v>500</v>
      </c>
      <c r="AK166" s="70">
        <v>12</v>
      </c>
      <c r="AL166" s="70">
        <v>41</v>
      </c>
      <c r="AM166" s="71" t="s">
        <v>812</v>
      </c>
      <c r="AN166" s="72" t="s">
        <v>787</v>
      </c>
      <c r="AO166" s="73" t="s">
        <v>656</v>
      </c>
      <c r="AP166" s="64" t="s">
        <v>72</v>
      </c>
      <c r="AQ166" s="73" t="s">
        <v>96</v>
      </c>
      <c r="AR166" s="73" t="s">
        <v>813</v>
      </c>
      <c r="AS166" s="66">
        <v>27.024394</v>
      </c>
    </row>
    <row r="167" s="1" customFormat="1" ht="108" spans="1:45">
      <c r="A167" s="51">
        <v>159</v>
      </c>
      <c r="B167" s="51" t="s">
        <v>58</v>
      </c>
      <c r="C167" s="51" t="s">
        <v>59</v>
      </c>
      <c r="D167" s="64" t="s">
        <v>75</v>
      </c>
      <c r="E167" s="64" t="s">
        <v>814</v>
      </c>
      <c r="F167" s="64" t="s">
        <v>329</v>
      </c>
      <c r="G167" s="64" t="s">
        <v>815</v>
      </c>
      <c r="H167" s="65" t="s">
        <v>816</v>
      </c>
      <c r="I167" s="54" t="s">
        <v>174</v>
      </c>
      <c r="J167" s="64" t="s">
        <v>783</v>
      </c>
      <c r="K167" s="64" t="s">
        <v>783</v>
      </c>
      <c r="L167" s="51" t="s">
        <v>784</v>
      </c>
      <c r="M167" s="51">
        <v>1</v>
      </c>
      <c r="N167" s="64"/>
      <c r="O167" s="64"/>
      <c r="P167" s="66"/>
      <c r="Q167" s="66"/>
      <c r="R167" s="66"/>
      <c r="S167" s="64"/>
      <c r="T167" s="64" t="s">
        <v>817</v>
      </c>
      <c r="U167" s="53">
        <f t="shared" si="13"/>
        <v>10.73</v>
      </c>
      <c r="V167" s="66">
        <v>10.73</v>
      </c>
      <c r="W167" s="54">
        <f t="shared" si="14"/>
        <v>8.407763</v>
      </c>
      <c r="X167" s="55">
        <f t="shared" si="15"/>
        <v>8.407763</v>
      </c>
      <c r="Y167" s="66">
        <v>0</v>
      </c>
      <c r="Z167" s="66">
        <v>7.5</v>
      </c>
      <c r="AA167" s="66">
        <v>0.907763</v>
      </c>
      <c r="AB167" s="67">
        <v>0</v>
      </c>
      <c r="AC167" s="57">
        <f t="shared" si="16"/>
        <v>0</v>
      </c>
      <c r="AD167" s="68">
        <v>0</v>
      </c>
      <c r="AE167" s="68">
        <v>0</v>
      </c>
      <c r="AF167" s="69">
        <v>0</v>
      </c>
      <c r="AG167" s="70">
        <v>0</v>
      </c>
      <c r="AH167" s="70">
        <v>1</v>
      </c>
      <c r="AI167" s="70">
        <v>76</v>
      </c>
      <c r="AJ167" s="70">
        <v>296</v>
      </c>
      <c r="AK167" s="70">
        <v>2</v>
      </c>
      <c r="AL167" s="70">
        <v>8</v>
      </c>
      <c r="AM167" s="71" t="s">
        <v>818</v>
      </c>
      <c r="AN167" s="72" t="s">
        <v>787</v>
      </c>
      <c r="AO167" s="73" t="s">
        <v>670</v>
      </c>
      <c r="AP167" s="64" t="s">
        <v>72</v>
      </c>
      <c r="AQ167" s="73" t="s">
        <v>96</v>
      </c>
      <c r="AR167" s="73" t="s">
        <v>813</v>
      </c>
      <c r="AS167" s="66">
        <v>8.407763</v>
      </c>
    </row>
    <row r="168" s="1" customFormat="1" ht="175.5" spans="1:45">
      <c r="A168" s="51">
        <v>160</v>
      </c>
      <c r="B168" s="51" t="s">
        <v>58</v>
      </c>
      <c r="C168" s="51" t="s">
        <v>59</v>
      </c>
      <c r="D168" s="64" t="s">
        <v>105</v>
      </c>
      <c r="E168" s="64" t="s">
        <v>819</v>
      </c>
      <c r="F168" s="64" t="s">
        <v>329</v>
      </c>
      <c r="G168" s="64" t="s">
        <v>820</v>
      </c>
      <c r="H168" s="65" t="s">
        <v>821</v>
      </c>
      <c r="I168" s="54" t="s">
        <v>174</v>
      </c>
      <c r="J168" s="64" t="s">
        <v>783</v>
      </c>
      <c r="K168" s="64" t="s">
        <v>107</v>
      </c>
      <c r="L168" s="51" t="s">
        <v>108</v>
      </c>
      <c r="M168" s="51">
        <v>1</v>
      </c>
      <c r="N168" s="64">
        <v>8</v>
      </c>
      <c r="O168" s="64"/>
      <c r="P168" s="66"/>
      <c r="Q168" s="66"/>
      <c r="R168" s="66"/>
      <c r="S168" s="64"/>
      <c r="T168" s="64"/>
      <c r="U168" s="53">
        <f t="shared" si="13"/>
        <v>15</v>
      </c>
      <c r="V168" s="66">
        <v>15</v>
      </c>
      <c r="W168" s="54">
        <f t="shared" si="14"/>
        <v>14.2</v>
      </c>
      <c r="X168" s="55">
        <f t="shared" si="15"/>
        <v>14.2</v>
      </c>
      <c r="Y168" s="66">
        <v>0</v>
      </c>
      <c r="Z168" s="66">
        <v>0</v>
      </c>
      <c r="AA168" s="66">
        <v>6</v>
      </c>
      <c r="AB168" s="67">
        <v>8.2</v>
      </c>
      <c r="AC168" s="57">
        <f t="shared" si="16"/>
        <v>0</v>
      </c>
      <c r="AD168" s="68">
        <v>0</v>
      </c>
      <c r="AE168" s="68">
        <v>0</v>
      </c>
      <c r="AF168" s="69">
        <v>0</v>
      </c>
      <c r="AG168" s="70">
        <v>1</v>
      </c>
      <c r="AH168" s="70">
        <v>0</v>
      </c>
      <c r="AI168" s="70">
        <v>311</v>
      </c>
      <c r="AJ168" s="70">
        <v>989</v>
      </c>
      <c r="AK168" s="70">
        <v>6</v>
      </c>
      <c r="AL168" s="70">
        <v>23</v>
      </c>
      <c r="AM168" s="71" t="s">
        <v>822</v>
      </c>
      <c r="AN168" s="72" t="s">
        <v>74</v>
      </c>
      <c r="AO168" s="73" t="s">
        <v>74</v>
      </c>
      <c r="AP168" s="64" t="s">
        <v>72</v>
      </c>
      <c r="AQ168" s="73" t="s">
        <v>380</v>
      </c>
      <c r="AR168" s="73" t="s">
        <v>184</v>
      </c>
      <c r="AS168" s="66">
        <v>9</v>
      </c>
    </row>
    <row r="169" s="1" customFormat="1" ht="135" spans="1:45">
      <c r="A169" s="51">
        <v>161</v>
      </c>
      <c r="B169" s="51" t="s">
        <v>58</v>
      </c>
      <c r="C169" s="51" t="s">
        <v>59</v>
      </c>
      <c r="D169" s="64" t="s">
        <v>105</v>
      </c>
      <c r="E169" s="64" t="s">
        <v>227</v>
      </c>
      <c r="F169" s="64" t="s">
        <v>329</v>
      </c>
      <c r="G169" s="64" t="s">
        <v>823</v>
      </c>
      <c r="H169" s="65" t="s">
        <v>824</v>
      </c>
      <c r="I169" s="54" t="s">
        <v>174</v>
      </c>
      <c r="J169" s="64" t="s">
        <v>783</v>
      </c>
      <c r="K169" s="64" t="s">
        <v>783</v>
      </c>
      <c r="L169" s="51" t="s">
        <v>784</v>
      </c>
      <c r="M169" s="51">
        <v>1</v>
      </c>
      <c r="N169" s="64"/>
      <c r="O169" s="64"/>
      <c r="P169" s="66"/>
      <c r="Q169" s="66"/>
      <c r="R169" s="66"/>
      <c r="S169" s="64"/>
      <c r="T169" s="64" t="s">
        <v>825</v>
      </c>
      <c r="U169" s="53">
        <f t="shared" si="13"/>
        <v>37.42</v>
      </c>
      <c r="V169" s="66">
        <v>37.42</v>
      </c>
      <c r="W169" s="54">
        <f t="shared" si="14"/>
        <v>27.315931</v>
      </c>
      <c r="X169" s="55">
        <f t="shared" si="15"/>
        <v>27.315931</v>
      </c>
      <c r="Y169" s="66">
        <v>26.9424</v>
      </c>
      <c r="Z169" s="66">
        <v>0</v>
      </c>
      <c r="AA169" s="66">
        <v>0.373531000000001</v>
      </c>
      <c r="AB169" s="67">
        <v>0</v>
      </c>
      <c r="AC169" s="57">
        <f t="shared" si="16"/>
        <v>0</v>
      </c>
      <c r="AD169" s="68">
        <v>0</v>
      </c>
      <c r="AE169" s="68">
        <v>0</v>
      </c>
      <c r="AF169" s="69">
        <v>0</v>
      </c>
      <c r="AG169" s="70">
        <v>0</v>
      </c>
      <c r="AH169" s="70">
        <v>1</v>
      </c>
      <c r="AI169" s="70">
        <v>65</v>
      </c>
      <c r="AJ169" s="70">
        <v>220</v>
      </c>
      <c r="AK169" s="70">
        <v>45</v>
      </c>
      <c r="AL169" s="70">
        <v>88</v>
      </c>
      <c r="AM169" s="71" t="s">
        <v>826</v>
      </c>
      <c r="AN169" s="72" t="s">
        <v>670</v>
      </c>
      <c r="AO169" s="73" t="s">
        <v>572</v>
      </c>
      <c r="AP169" s="64" t="s">
        <v>72</v>
      </c>
      <c r="AQ169" s="73" t="s">
        <v>96</v>
      </c>
      <c r="AR169" s="73" t="s">
        <v>827</v>
      </c>
      <c r="AS169" s="66">
        <v>27.315931</v>
      </c>
    </row>
    <row r="170" s="1" customFormat="1" ht="135" spans="1:45">
      <c r="A170" s="51">
        <v>162</v>
      </c>
      <c r="B170" s="51" t="s">
        <v>58</v>
      </c>
      <c r="C170" s="51" t="s">
        <v>59</v>
      </c>
      <c r="D170" s="64" t="s">
        <v>105</v>
      </c>
      <c r="E170" s="64" t="s">
        <v>828</v>
      </c>
      <c r="F170" s="64" t="s">
        <v>329</v>
      </c>
      <c r="G170" s="64" t="s">
        <v>829</v>
      </c>
      <c r="H170" s="65" t="s">
        <v>830</v>
      </c>
      <c r="I170" s="54" t="s">
        <v>174</v>
      </c>
      <c r="J170" s="64" t="s">
        <v>783</v>
      </c>
      <c r="K170" s="64" t="s">
        <v>783</v>
      </c>
      <c r="L170" s="51" t="s">
        <v>784</v>
      </c>
      <c r="M170" s="51">
        <v>1</v>
      </c>
      <c r="N170" s="64"/>
      <c r="O170" s="64"/>
      <c r="P170" s="66"/>
      <c r="Q170" s="66"/>
      <c r="R170" s="66"/>
      <c r="S170" s="64"/>
      <c r="T170" s="64" t="s">
        <v>831</v>
      </c>
      <c r="U170" s="53">
        <f t="shared" si="13"/>
        <v>42.23</v>
      </c>
      <c r="V170" s="66">
        <v>42.23</v>
      </c>
      <c r="W170" s="54">
        <f t="shared" si="14"/>
        <v>28.903934</v>
      </c>
      <c r="X170" s="55">
        <f t="shared" si="15"/>
        <v>28.903934</v>
      </c>
      <c r="Y170" s="66">
        <v>0</v>
      </c>
      <c r="Z170" s="66">
        <v>28.903934</v>
      </c>
      <c r="AA170" s="66">
        <v>0</v>
      </c>
      <c r="AB170" s="67">
        <v>0</v>
      </c>
      <c r="AC170" s="57">
        <f t="shared" si="16"/>
        <v>0</v>
      </c>
      <c r="AD170" s="68">
        <v>0</v>
      </c>
      <c r="AE170" s="68">
        <v>0</v>
      </c>
      <c r="AF170" s="69">
        <v>0</v>
      </c>
      <c r="AG170" s="70">
        <v>1</v>
      </c>
      <c r="AH170" s="70">
        <v>0</v>
      </c>
      <c r="AI170" s="70">
        <v>82</v>
      </c>
      <c r="AJ170" s="70">
        <v>460</v>
      </c>
      <c r="AK170" s="70">
        <v>2</v>
      </c>
      <c r="AL170" s="70">
        <v>8</v>
      </c>
      <c r="AM170" s="71" t="s">
        <v>832</v>
      </c>
      <c r="AN170" s="72" t="s">
        <v>670</v>
      </c>
      <c r="AO170" s="73" t="s">
        <v>572</v>
      </c>
      <c r="AP170" s="64" t="s">
        <v>185</v>
      </c>
      <c r="AQ170" s="73" t="s">
        <v>186</v>
      </c>
      <c r="AR170" s="73" t="s">
        <v>186</v>
      </c>
      <c r="AS170" s="66">
        <v>28.903934</v>
      </c>
    </row>
    <row r="171" s="1" customFormat="1" ht="135" spans="1:45">
      <c r="A171" s="51">
        <v>163</v>
      </c>
      <c r="B171" s="51" t="s">
        <v>58</v>
      </c>
      <c r="C171" s="51" t="s">
        <v>59</v>
      </c>
      <c r="D171" s="64" t="s">
        <v>119</v>
      </c>
      <c r="E171" s="64" t="s">
        <v>507</v>
      </c>
      <c r="F171" s="64" t="s">
        <v>329</v>
      </c>
      <c r="G171" s="64" t="s">
        <v>833</v>
      </c>
      <c r="H171" s="65" t="s">
        <v>834</v>
      </c>
      <c r="I171" s="54" t="s">
        <v>174</v>
      </c>
      <c r="J171" s="64" t="s">
        <v>783</v>
      </c>
      <c r="K171" s="64" t="s">
        <v>783</v>
      </c>
      <c r="L171" s="51" t="s">
        <v>784</v>
      </c>
      <c r="M171" s="51">
        <v>1</v>
      </c>
      <c r="N171" s="64"/>
      <c r="O171" s="64"/>
      <c r="P171" s="66"/>
      <c r="Q171" s="66"/>
      <c r="R171" s="66"/>
      <c r="S171" s="64"/>
      <c r="T171" s="64" t="s">
        <v>835</v>
      </c>
      <c r="U171" s="53">
        <f t="shared" si="13"/>
        <v>54.47</v>
      </c>
      <c r="V171" s="66">
        <v>54.47</v>
      </c>
      <c r="W171" s="54">
        <f t="shared" si="14"/>
        <v>26.45695</v>
      </c>
      <c r="X171" s="55">
        <f t="shared" si="15"/>
        <v>26.45695</v>
      </c>
      <c r="Y171" s="66">
        <v>26.45695</v>
      </c>
      <c r="Z171" s="66">
        <v>0</v>
      </c>
      <c r="AA171" s="66">
        <v>0</v>
      </c>
      <c r="AB171" s="67">
        <v>0</v>
      </c>
      <c r="AC171" s="57">
        <f t="shared" si="16"/>
        <v>0</v>
      </c>
      <c r="AD171" s="68">
        <v>0</v>
      </c>
      <c r="AE171" s="68">
        <v>0</v>
      </c>
      <c r="AF171" s="69">
        <v>0</v>
      </c>
      <c r="AG171" s="70">
        <v>0</v>
      </c>
      <c r="AH171" s="70">
        <v>1</v>
      </c>
      <c r="AI171" s="70">
        <v>108</v>
      </c>
      <c r="AJ171" s="70">
        <v>540</v>
      </c>
      <c r="AK171" s="70">
        <v>12</v>
      </c>
      <c r="AL171" s="70">
        <v>38</v>
      </c>
      <c r="AM171" s="71" t="s">
        <v>836</v>
      </c>
      <c r="AN171" s="72" t="s">
        <v>620</v>
      </c>
      <c r="AO171" s="73" t="s">
        <v>239</v>
      </c>
      <c r="AP171" s="64" t="s">
        <v>185</v>
      </c>
      <c r="AQ171" s="73" t="s">
        <v>186</v>
      </c>
      <c r="AR171" s="73" t="s">
        <v>186</v>
      </c>
      <c r="AS171" s="66">
        <v>26.45695</v>
      </c>
    </row>
    <row r="172" s="1" customFormat="1" ht="94.5" spans="1:45">
      <c r="A172" s="51">
        <v>164</v>
      </c>
      <c r="B172" s="51" t="s">
        <v>58</v>
      </c>
      <c r="C172" s="51" t="s">
        <v>59</v>
      </c>
      <c r="D172" s="64" t="s">
        <v>126</v>
      </c>
      <c r="E172" s="64" t="s">
        <v>527</v>
      </c>
      <c r="F172" s="64" t="s">
        <v>329</v>
      </c>
      <c r="G172" s="64" t="s">
        <v>837</v>
      </c>
      <c r="H172" s="65" t="s">
        <v>838</v>
      </c>
      <c r="I172" s="54" t="s">
        <v>174</v>
      </c>
      <c r="J172" s="64" t="s">
        <v>783</v>
      </c>
      <c r="K172" s="64" t="s">
        <v>783</v>
      </c>
      <c r="L172" s="51" t="s">
        <v>784</v>
      </c>
      <c r="M172" s="51">
        <v>1</v>
      </c>
      <c r="N172" s="64"/>
      <c r="O172" s="64"/>
      <c r="P172" s="66"/>
      <c r="Q172" s="66"/>
      <c r="R172" s="66"/>
      <c r="S172" s="64"/>
      <c r="T172" s="64" t="s">
        <v>839</v>
      </c>
      <c r="U172" s="53">
        <f t="shared" si="13"/>
        <v>8</v>
      </c>
      <c r="V172" s="66">
        <v>8</v>
      </c>
      <c r="W172" s="54">
        <f t="shared" si="14"/>
        <v>6.253028</v>
      </c>
      <c r="X172" s="55">
        <f t="shared" si="15"/>
        <v>6.253028</v>
      </c>
      <c r="Y172" s="66">
        <v>0</v>
      </c>
      <c r="Z172" s="66">
        <v>5.76</v>
      </c>
      <c r="AA172" s="66">
        <v>0.493028</v>
      </c>
      <c r="AB172" s="67">
        <v>0</v>
      </c>
      <c r="AC172" s="57">
        <f t="shared" si="16"/>
        <v>0</v>
      </c>
      <c r="AD172" s="68">
        <v>0</v>
      </c>
      <c r="AE172" s="68">
        <v>0</v>
      </c>
      <c r="AF172" s="69">
        <v>0</v>
      </c>
      <c r="AG172" s="70">
        <v>1</v>
      </c>
      <c r="AH172" s="70">
        <v>0</v>
      </c>
      <c r="AI172" s="70">
        <v>55</v>
      </c>
      <c r="AJ172" s="70">
        <v>202</v>
      </c>
      <c r="AK172" s="70">
        <v>3</v>
      </c>
      <c r="AL172" s="70">
        <v>12</v>
      </c>
      <c r="AM172" s="71" t="s">
        <v>840</v>
      </c>
      <c r="AN172" s="72" t="s">
        <v>841</v>
      </c>
      <c r="AO172" s="73" t="s">
        <v>138</v>
      </c>
      <c r="AP172" s="64" t="s">
        <v>185</v>
      </c>
      <c r="AQ172" s="73" t="s">
        <v>186</v>
      </c>
      <c r="AR172" s="73" t="s">
        <v>186</v>
      </c>
      <c r="AS172" s="66">
        <v>6.253028</v>
      </c>
    </row>
    <row r="173" s="1" customFormat="1" ht="108" spans="1:45">
      <c r="A173" s="51">
        <v>165</v>
      </c>
      <c r="B173" s="51" t="s">
        <v>58</v>
      </c>
      <c r="C173" s="51" t="s">
        <v>59</v>
      </c>
      <c r="D173" s="64" t="s">
        <v>144</v>
      </c>
      <c r="E173" s="64" t="s">
        <v>842</v>
      </c>
      <c r="F173" s="64" t="s">
        <v>329</v>
      </c>
      <c r="G173" s="64" t="s">
        <v>843</v>
      </c>
      <c r="H173" s="65" t="s">
        <v>844</v>
      </c>
      <c r="I173" s="54" t="s">
        <v>174</v>
      </c>
      <c r="J173" s="64" t="s">
        <v>783</v>
      </c>
      <c r="K173" s="64" t="s">
        <v>783</v>
      </c>
      <c r="L173" s="51" t="s">
        <v>784</v>
      </c>
      <c r="M173" s="51">
        <v>1</v>
      </c>
      <c r="N173" s="64"/>
      <c r="O173" s="64"/>
      <c r="P173" s="66"/>
      <c r="Q173" s="66"/>
      <c r="R173" s="66"/>
      <c r="S173" s="64"/>
      <c r="T173" s="64" t="s">
        <v>845</v>
      </c>
      <c r="U173" s="53">
        <f t="shared" si="13"/>
        <v>54.65</v>
      </c>
      <c r="V173" s="66">
        <v>54.65</v>
      </c>
      <c r="W173" s="54">
        <f t="shared" si="14"/>
        <v>49.473188</v>
      </c>
      <c r="X173" s="55">
        <f t="shared" si="15"/>
        <v>49.473188</v>
      </c>
      <c r="Y173" s="66">
        <v>0</v>
      </c>
      <c r="Z173" s="66">
        <v>36.86</v>
      </c>
      <c r="AA173" s="66">
        <v>12.613188</v>
      </c>
      <c r="AB173" s="67">
        <v>0</v>
      </c>
      <c r="AC173" s="57">
        <f t="shared" si="16"/>
        <v>0</v>
      </c>
      <c r="AD173" s="68">
        <v>0</v>
      </c>
      <c r="AE173" s="68">
        <v>0</v>
      </c>
      <c r="AF173" s="69">
        <v>0</v>
      </c>
      <c r="AG173" s="70">
        <v>0</v>
      </c>
      <c r="AH173" s="70">
        <v>1</v>
      </c>
      <c r="AI173" s="70">
        <v>42</v>
      </c>
      <c r="AJ173" s="70">
        <v>210</v>
      </c>
      <c r="AK173" s="70">
        <v>11</v>
      </c>
      <c r="AL173" s="70">
        <v>39</v>
      </c>
      <c r="AM173" s="71" t="s">
        <v>846</v>
      </c>
      <c r="AN173" s="72" t="s">
        <v>787</v>
      </c>
      <c r="AO173" s="73" t="s">
        <v>656</v>
      </c>
      <c r="AP173" s="64" t="s">
        <v>72</v>
      </c>
      <c r="AQ173" s="73" t="s">
        <v>96</v>
      </c>
      <c r="AR173" s="73" t="s">
        <v>813</v>
      </c>
      <c r="AS173" s="66">
        <v>36.86</v>
      </c>
    </row>
    <row r="174" s="1" customFormat="1" ht="94.5" spans="1:45">
      <c r="A174" s="51">
        <v>166</v>
      </c>
      <c r="B174" s="51" t="s">
        <v>58</v>
      </c>
      <c r="C174" s="51" t="s">
        <v>59</v>
      </c>
      <c r="D174" s="64" t="s">
        <v>149</v>
      </c>
      <c r="E174" s="64" t="s">
        <v>276</v>
      </c>
      <c r="F174" s="64" t="s">
        <v>329</v>
      </c>
      <c r="G174" s="64" t="s">
        <v>847</v>
      </c>
      <c r="H174" s="65" t="s">
        <v>848</v>
      </c>
      <c r="I174" s="54" t="s">
        <v>174</v>
      </c>
      <c r="J174" s="64" t="s">
        <v>783</v>
      </c>
      <c r="K174" s="64" t="s">
        <v>783</v>
      </c>
      <c r="L174" s="51" t="s">
        <v>784</v>
      </c>
      <c r="M174" s="51">
        <v>1</v>
      </c>
      <c r="N174" s="64"/>
      <c r="O174" s="64"/>
      <c r="P174" s="66"/>
      <c r="Q174" s="66"/>
      <c r="R174" s="66"/>
      <c r="S174" s="64"/>
      <c r="T174" s="64" t="s">
        <v>849</v>
      </c>
      <c r="U174" s="53">
        <f t="shared" si="13"/>
        <v>9.63</v>
      </c>
      <c r="V174" s="66">
        <v>9.63</v>
      </c>
      <c r="W174" s="54">
        <f t="shared" si="14"/>
        <v>7.203486</v>
      </c>
      <c r="X174" s="55">
        <f t="shared" si="15"/>
        <v>7.203486</v>
      </c>
      <c r="Y174" s="66">
        <v>6.9336</v>
      </c>
      <c r="Z174" s="66">
        <v>0</v>
      </c>
      <c r="AA174" s="66">
        <v>0.269886</v>
      </c>
      <c r="AB174" s="67">
        <v>0</v>
      </c>
      <c r="AC174" s="57">
        <f t="shared" si="16"/>
        <v>0</v>
      </c>
      <c r="AD174" s="68">
        <v>0</v>
      </c>
      <c r="AE174" s="68">
        <v>0</v>
      </c>
      <c r="AF174" s="69">
        <v>0</v>
      </c>
      <c r="AG174" s="70">
        <v>1</v>
      </c>
      <c r="AH174" s="70">
        <v>0</v>
      </c>
      <c r="AI174" s="70">
        <v>26</v>
      </c>
      <c r="AJ174" s="70">
        <v>130</v>
      </c>
      <c r="AK174" s="70">
        <v>2</v>
      </c>
      <c r="AL174" s="70">
        <v>4</v>
      </c>
      <c r="AM174" s="71" t="s">
        <v>850</v>
      </c>
      <c r="AN174" s="72" t="s">
        <v>297</v>
      </c>
      <c r="AO174" s="73" t="s">
        <v>239</v>
      </c>
      <c r="AP174" s="64" t="s">
        <v>72</v>
      </c>
      <c r="AQ174" s="73" t="s">
        <v>96</v>
      </c>
      <c r="AR174" s="73" t="s">
        <v>485</v>
      </c>
      <c r="AS174" s="66">
        <v>7.203486</v>
      </c>
    </row>
    <row r="175" s="1" customFormat="1" ht="135" spans="1:45">
      <c r="A175" s="51">
        <v>167</v>
      </c>
      <c r="B175" s="51" t="s">
        <v>58</v>
      </c>
      <c r="C175" s="51" t="s">
        <v>59</v>
      </c>
      <c r="D175" s="64" t="s">
        <v>154</v>
      </c>
      <c r="E175" s="64" t="s">
        <v>851</v>
      </c>
      <c r="F175" s="64" t="s">
        <v>329</v>
      </c>
      <c r="G175" s="64" t="s">
        <v>852</v>
      </c>
      <c r="H175" s="65" t="s">
        <v>853</v>
      </c>
      <c r="I175" s="54" t="s">
        <v>174</v>
      </c>
      <c r="J175" s="64" t="s">
        <v>783</v>
      </c>
      <c r="K175" s="64" t="s">
        <v>783</v>
      </c>
      <c r="L175" s="51" t="s">
        <v>784</v>
      </c>
      <c r="M175" s="51">
        <v>1</v>
      </c>
      <c r="N175" s="64">
        <v>2.1</v>
      </c>
      <c r="O175" s="64"/>
      <c r="P175" s="66"/>
      <c r="Q175" s="66"/>
      <c r="R175" s="66"/>
      <c r="S175" s="64"/>
      <c r="T175" s="64"/>
      <c r="U175" s="53">
        <f t="shared" si="13"/>
        <v>142</v>
      </c>
      <c r="V175" s="66">
        <v>142</v>
      </c>
      <c r="W175" s="54">
        <f t="shared" si="14"/>
        <v>85</v>
      </c>
      <c r="X175" s="55">
        <f t="shared" si="15"/>
        <v>85</v>
      </c>
      <c r="Y175" s="66">
        <v>0</v>
      </c>
      <c r="Z175" s="66">
        <v>0</v>
      </c>
      <c r="AA175" s="66">
        <v>48</v>
      </c>
      <c r="AB175" s="67">
        <v>37</v>
      </c>
      <c r="AC175" s="57">
        <f t="shared" si="16"/>
        <v>0</v>
      </c>
      <c r="AD175" s="68">
        <v>0</v>
      </c>
      <c r="AE175" s="68">
        <v>0</v>
      </c>
      <c r="AF175" s="69">
        <v>0</v>
      </c>
      <c r="AG175" s="70">
        <v>1</v>
      </c>
      <c r="AH175" s="70">
        <v>0</v>
      </c>
      <c r="AI175" s="70">
        <v>119</v>
      </c>
      <c r="AJ175" s="70">
        <v>537</v>
      </c>
      <c r="AK175" s="70">
        <v>7</v>
      </c>
      <c r="AL175" s="70">
        <v>18</v>
      </c>
      <c r="AM175" s="71" t="s">
        <v>854</v>
      </c>
      <c r="AN175" s="72" t="s">
        <v>855</v>
      </c>
      <c r="AO175" s="73" t="s">
        <v>856</v>
      </c>
      <c r="AP175" s="64" t="s">
        <v>185</v>
      </c>
      <c r="AQ175" s="73" t="s">
        <v>186</v>
      </c>
      <c r="AR175" s="73" t="s">
        <v>186</v>
      </c>
      <c r="AS175" s="66" t="s">
        <v>186</v>
      </c>
    </row>
    <row r="176" s="1" customFormat="1" ht="135" spans="1:45">
      <c r="A176" s="51">
        <v>168</v>
      </c>
      <c r="B176" s="51" t="s">
        <v>58</v>
      </c>
      <c r="C176" s="51" t="s">
        <v>59</v>
      </c>
      <c r="D176" s="64" t="s">
        <v>154</v>
      </c>
      <c r="E176" s="64" t="s">
        <v>851</v>
      </c>
      <c r="F176" s="64" t="s">
        <v>329</v>
      </c>
      <c r="G176" s="64" t="s">
        <v>857</v>
      </c>
      <c r="H176" s="65" t="s">
        <v>858</v>
      </c>
      <c r="I176" s="54" t="s">
        <v>174</v>
      </c>
      <c r="J176" s="64" t="s">
        <v>783</v>
      </c>
      <c r="K176" s="64" t="s">
        <v>783</v>
      </c>
      <c r="L176" s="51" t="s">
        <v>784</v>
      </c>
      <c r="M176" s="51">
        <v>1</v>
      </c>
      <c r="N176" s="64">
        <v>1.2</v>
      </c>
      <c r="O176" s="64"/>
      <c r="P176" s="66"/>
      <c r="Q176" s="66"/>
      <c r="R176" s="66"/>
      <c r="S176" s="64"/>
      <c r="T176" s="64"/>
      <c r="U176" s="53">
        <f t="shared" si="13"/>
        <v>80</v>
      </c>
      <c r="V176" s="66">
        <v>80</v>
      </c>
      <c r="W176" s="54">
        <f t="shared" si="14"/>
        <v>48</v>
      </c>
      <c r="X176" s="55">
        <f t="shared" si="15"/>
        <v>48</v>
      </c>
      <c r="Y176" s="66">
        <v>0</v>
      </c>
      <c r="Z176" s="66">
        <v>0</v>
      </c>
      <c r="AA176" s="66">
        <v>28</v>
      </c>
      <c r="AB176" s="67">
        <v>20</v>
      </c>
      <c r="AC176" s="57">
        <f t="shared" si="16"/>
        <v>0</v>
      </c>
      <c r="AD176" s="68">
        <v>0</v>
      </c>
      <c r="AE176" s="68">
        <v>0</v>
      </c>
      <c r="AF176" s="69">
        <v>0</v>
      </c>
      <c r="AG176" s="70">
        <v>1</v>
      </c>
      <c r="AH176" s="70">
        <v>0</v>
      </c>
      <c r="AI176" s="70">
        <v>79</v>
      </c>
      <c r="AJ176" s="70">
        <v>268</v>
      </c>
      <c r="AK176" s="70">
        <v>10</v>
      </c>
      <c r="AL176" s="70">
        <v>27</v>
      </c>
      <c r="AM176" s="71" t="s">
        <v>859</v>
      </c>
      <c r="AN176" s="72" t="s">
        <v>860</v>
      </c>
      <c r="AO176" s="73" t="s">
        <v>395</v>
      </c>
      <c r="AP176" s="64" t="s">
        <v>185</v>
      </c>
      <c r="AQ176" s="73" t="s">
        <v>186</v>
      </c>
      <c r="AR176" s="73" t="s">
        <v>186</v>
      </c>
      <c r="AS176" s="66" t="s">
        <v>186</v>
      </c>
    </row>
    <row r="177" s="1" customFormat="1" ht="108" spans="1:45">
      <c r="A177" s="51">
        <v>169</v>
      </c>
      <c r="B177" s="51" t="s">
        <v>58</v>
      </c>
      <c r="C177" s="51" t="s">
        <v>59</v>
      </c>
      <c r="D177" s="64" t="s">
        <v>154</v>
      </c>
      <c r="E177" s="64" t="s">
        <v>851</v>
      </c>
      <c r="F177" s="64" t="s">
        <v>329</v>
      </c>
      <c r="G177" s="64" t="s">
        <v>861</v>
      </c>
      <c r="H177" s="65" t="s">
        <v>862</v>
      </c>
      <c r="I177" s="54" t="s">
        <v>174</v>
      </c>
      <c r="J177" s="64" t="s">
        <v>783</v>
      </c>
      <c r="K177" s="64" t="s">
        <v>783</v>
      </c>
      <c r="L177" s="51" t="s">
        <v>784</v>
      </c>
      <c r="M177" s="51">
        <v>1</v>
      </c>
      <c r="N177" s="64">
        <v>0.68</v>
      </c>
      <c r="O177" s="64"/>
      <c r="P177" s="66"/>
      <c r="Q177" s="66"/>
      <c r="R177" s="66"/>
      <c r="S177" s="64"/>
      <c r="T177" s="64"/>
      <c r="U177" s="53">
        <f t="shared" si="13"/>
        <v>40.8</v>
      </c>
      <c r="V177" s="66">
        <v>40.8</v>
      </c>
      <c r="W177" s="54">
        <f t="shared" si="14"/>
        <v>24</v>
      </c>
      <c r="X177" s="55">
        <f t="shared" si="15"/>
        <v>24</v>
      </c>
      <c r="Y177" s="66">
        <v>0</v>
      </c>
      <c r="Z177" s="66">
        <v>0</v>
      </c>
      <c r="AA177" s="66">
        <v>15</v>
      </c>
      <c r="AB177" s="67">
        <v>9</v>
      </c>
      <c r="AC177" s="57">
        <f t="shared" si="16"/>
        <v>0</v>
      </c>
      <c r="AD177" s="68">
        <v>0</v>
      </c>
      <c r="AE177" s="68">
        <v>0</v>
      </c>
      <c r="AF177" s="69">
        <v>0</v>
      </c>
      <c r="AG177" s="70">
        <v>1</v>
      </c>
      <c r="AH177" s="70">
        <v>0</v>
      </c>
      <c r="AI177" s="70">
        <v>70</v>
      </c>
      <c r="AJ177" s="70">
        <v>238</v>
      </c>
      <c r="AK177" s="70">
        <v>10</v>
      </c>
      <c r="AL177" s="70">
        <v>27</v>
      </c>
      <c r="AM177" s="71" t="s">
        <v>863</v>
      </c>
      <c r="AN177" s="72" t="s">
        <v>855</v>
      </c>
      <c r="AO177" s="73" t="s">
        <v>856</v>
      </c>
      <c r="AP177" s="64" t="s">
        <v>185</v>
      </c>
      <c r="AQ177" s="73" t="s">
        <v>186</v>
      </c>
      <c r="AR177" s="73" t="s">
        <v>186</v>
      </c>
      <c r="AS177" s="66" t="s">
        <v>186</v>
      </c>
    </row>
    <row r="178" s="1" customFormat="1" ht="108" spans="1:45">
      <c r="A178" s="51">
        <v>170</v>
      </c>
      <c r="B178" s="51" t="s">
        <v>58</v>
      </c>
      <c r="C178" s="51" t="s">
        <v>59</v>
      </c>
      <c r="D178" s="64" t="s">
        <v>154</v>
      </c>
      <c r="E178" s="64" t="s">
        <v>864</v>
      </c>
      <c r="F178" s="64" t="s">
        <v>329</v>
      </c>
      <c r="G178" s="64" t="s">
        <v>865</v>
      </c>
      <c r="H178" s="65" t="s">
        <v>866</v>
      </c>
      <c r="I178" s="54" t="s">
        <v>174</v>
      </c>
      <c r="J178" s="64" t="s">
        <v>783</v>
      </c>
      <c r="K178" s="64" t="s">
        <v>783</v>
      </c>
      <c r="L178" s="51" t="s">
        <v>784</v>
      </c>
      <c r="M178" s="51">
        <v>1</v>
      </c>
      <c r="N178" s="64"/>
      <c r="O178" s="64"/>
      <c r="P178" s="66"/>
      <c r="Q178" s="66"/>
      <c r="R178" s="66"/>
      <c r="S178" s="64"/>
      <c r="T178" s="64" t="s">
        <v>867</v>
      </c>
      <c r="U178" s="53">
        <f t="shared" si="13"/>
        <v>33.37</v>
      </c>
      <c r="V178" s="66">
        <v>33.37</v>
      </c>
      <c r="W178" s="54">
        <f t="shared" si="14"/>
        <v>25.481931</v>
      </c>
      <c r="X178" s="55">
        <f t="shared" si="15"/>
        <v>25.481931</v>
      </c>
      <c r="Y178" s="66">
        <v>0</v>
      </c>
      <c r="Z178" s="66">
        <v>22.2</v>
      </c>
      <c r="AA178" s="66">
        <v>3.281931</v>
      </c>
      <c r="AB178" s="67">
        <v>0</v>
      </c>
      <c r="AC178" s="57">
        <f t="shared" si="16"/>
        <v>0</v>
      </c>
      <c r="AD178" s="68">
        <v>0</v>
      </c>
      <c r="AE178" s="68">
        <v>0</v>
      </c>
      <c r="AF178" s="69">
        <v>0</v>
      </c>
      <c r="AG178" s="70">
        <v>1</v>
      </c>
      <c r="AH178" s="70">
        <v>0</v>
      </c>
      <c r="AI178" s="70">
        <v>108</v>
      </c>
      <c r="AJ178" s="70">
        <v>500</v>
      </c>
      <c r="AK178" s="70">
        <v>4</v>
      </c>
      <c r="AL178" s="70">
        <v>21</v>
      </c>
      <c r="AM178" s="71" t="s">
        <v>868</v>
      </c>
      <c r="AN178" s="72" t="s">
        <v>321</v>
      </c>
      <c r="AO178" s="73" t="s">
        <v>104</v>
      </c>
      <c r="AP178" s="64" t="s">
        <v>72</v>
      </c>
      <c r="AQ178" s="73" t="s">
        <v>96</v>
      </c>
      <c r="AR178" s="73" t="s">
        <v>813</v>
      </c>
      <c r="AS178" s="66">
        <v>22.2</v>
      </c>
    </row>
    <row r="179" s="1" customFormat="1" ht="108" spans="1:45">
      <c r="A179" s="51">
        <v>171</v>
      </c>
      <c r="B179" s="51" t="s">
        <v>58</v>
      </c>
      <c r="C179" s="51" t="s">
        <v>59</v>
      </c>
      <c r="D179" s="64" t="s">
        <v>154</v>
      </c>
      <c r="E179" s="64" t="s">
        <v>750</v>
      </c>
      <c r="F179" s="64" t="s">
        <v>329</v>
      </c>
      <c r="G179" s="64" t="s">
        <v>869</v>
      </c>
      <c r="H179" s="65" t="s">
        <v>870</v>
      </c>
      <c r="I179" s="54" t="s">
        <v>174</v>
      </c>
      <c r="J179" s="64" t="s">
        <v>783</v>
      </c>
      <c r="K179" s="64" t="s">
        <v>783</v>
      </c>
      <c r="L179" s="51" t="s">
        <v>784</v>
      </c>
      <c r="M179" s="51">
        <v>1</v>
      </c>
      <c r="N179" s="64"/>
      <c r="O179" s="64"/>
      <c r="P179" s="66"/>
      <c r="Q179" s="66"/>
      <c r="R179" s="66"/>
      <c r="S179" s="64"/>
      <c r="T179" s="64" t="s">
        <v>867</v>
      </c>
      <c r="U179" s="53">
        <f t="shared" si="13"/>
        <v>65.36</v>
      </c>
      <c r="V179" s="66">
        <v>65.36</v>
      </c>
      <c r="W179" s="54">
        <f t="shared" si="14"/>
        <v>45.539869</v>
      </c>
      <c r="X179" s="55">
        <f t="shared" si="15"/>
        <v>45.539869</v>
      </c>
      <c r="Y179" s="66">
        <v>20.884</v>
      </c>
      <c r="Z179" s="66">
        <v>21.6</v>
      </c>
      <c r="AA179" s="66">
        <v>3.055869</v>
      </c>
      <c r="AB179" s="67">
        <v>0</v>
      </c>
      <c r="AC179" s="57">
        <f t="shared" si="16"/>
        <v>0</v>
      </c>
      <c r="AD179" s="68">
        <v>0</v>
      </c>
      <c r="AE179" s="68">
        <v>0</v>
      </c>
      <c r="AF179" s="69">
        <v>0</v>
      </c>
      <c r="AG179" s="70">
        <v>0</v>
      </c>
      <c r="AH179" s="70">
        <v>1</v>
      </c>
      <c r="AI179" s="70">
        <v>104</v>
      </c>
      <c r="AJ179" s="70">
        <v>498</v>
      </c>
      <c r="AK179" s="70">
        <v>24</v>
      </c>
      <c r="AL179" s="70">
        <v>113</v>
      </c>
      <c r="AM179" s="71" t="s">
        <v>802</v>
      </c>
      <c r="AN179" s="72" t="s">
        <v>670</v>
      </c>
      <c r="AO179" s="73" t="s">
        <v>214</v>
      </c>
      <c r="AP179" s="64" t="s">
        <v>72</v>
      </c>
      <c r="AQ179" s="73" t="s">
        <v>96</v>
      </c>
      <c r="AR179" s="73" t="s">
        <v>827</v>
      </c>
      <c r="AS179" s="66">
        <v>45.539869</v>
      </c>
    </row>
    <row r="180" s="1" customFormat="1" ht="108" spans="1:45">
      <c r="A180" s="51">
        <v>172</v>
      </c>
      <c r="B180" s="51" t="s">
        <v>58</v>
      </c>
      <c r="C180" s="51" t="s">
        <v>59</v>
      </c>
      <c r="D180" s="64" t="s">
        <v>154</v>
      </c>
      <c r="E180" s="64" t="s">
        <v>871</v>
      </c>
      <c r="F180" s="64" t="s">
        <v>329</v>
      </c>
      <c r="G180" s="64" t="s">
        <v>872</v>
      </c>
      <c r="H180" s="65" t="s">
        <v>873</v>
      </c>
      <c r="I180" s="54" t="s">
        <v>174</v>
      </c>
      <c r="J180" s="64" t="s">
        <v>783</v>
      </c>
      <c r="K180" s="64" t="s">
        <v>783</v>
      </c>
      <c r="L180" s="51" t="s">
        <v>784</v>
      </c>
      <c r="M180" s="51">
        <v>1</v>
      </c>
      <c r="N180" s="64"/>
      <c r="O180" s="64"/>
      <c r="P180" s="66"/>
      <c r="Q180" s="66"/>
      <c r="R180" s="66"/>
      <c r="S180" s="64"/>
      <c r="T180" s="64" t="s">
        <v>874</v>
      </c>
      <c r="U180" s="53">
        <f t="shared" si="13"/>
        <v>35.08</v>
      </c>
      <c r="V180" s="66">
        <v>35.08</v>
      </c>
      <c r="W180" s="54">
        <f t="shared" si="14"/>
        <v>24.7776</v>
      </c>
      <c r="X180" s="55">
        <f t="shared" si="15"/>
        <v>24.7776</v>
      </c>
      <c r="Y180" s="66">
        <v>0</v>
      </c>
      <c r="Z180" s="66">
        <v>23.359999</v>
      </c>
      <c r="AA180" s="66">
        <v>1.417601</v>
      </c>
      <c r="AB180" s="67">
        <v>0</v>
      </c>
      <c r="AC180" s="57">
        <f t="shared" si="16"/>
        <v>0</v>
      </c>
      <c r="AD180" s="68">
        <v>0</v>
      </c>
      <c r="AE180" s="68">
        <v>0</v>
      </c>
      <c r="AF180" s="69">
        <v>0</v>
      </c>
      <c r="AG180" s="70">
        <v>1</v>
      </c>
      <c r="AH180" s="70">
        <v>0</v>
      </c>
      <c r="AI180" s="70">
        <v>204</v>
      </c>
      <c r="AJ180" s="70">
        <v>1017</v>
      </c>
      <c r="AK180" s="70">
        <v>7</v>
      </c>
      <c r="AL180" s="70">
        <v>19</v>
      </c>
      <c r="AM180" s="71" t="s">
        <v>875</v>
      </c>
      <c r="AN180" s="72" t="s">
        <v>321</v>
      </c>
      <c r="AO180" s="73" t="s">
        <v>104</v>
      </c>
      <c r="AP180" s="64" t="s">
        <v>185</v>
      </c>
      <c r="AQ180" s="73" t="s">
        <v>186</v>
      </c>
      <c r="AR180" s="73" t="s">
        <v>186</v>
      </c>
      <c r="AS180" s="66">
        <v>24.7776</v>
      </c>
    </row>
    <row r="181" s="1" customFormat="1" ht="108" spans="1:45">
      <c r="A181" s="51">
        <v>173</v>
      </c>
      <c r="B181" s="51" t="s">
        <v>58</v>
      </c>
      <c r="C181" s="51" t="s">
        <v>59</v>
      </c>
      <c r="D181" s="64" t="s">
        <v>160</v>
      </c>
      <c r="E181" s="64" t="s">
        <v>876</v>
      </c>
      <c r="F181" s="64" t="s">
        <v>329</v>
      </c>
      <c r="G181" s="64" t="s">
        <v>877</v>
      </c>
      <c r="H181" s="65" t="s">
        <v>878</v>
      </c>
      <c r="I181" s="54" t="s">
        <v>174</v>
      </c>
      <c r="J181" s="64" t="s">
        <v>783</v>
      </c>
      <c r="K181" s="64" t="s">
        <v>783</v>
      </c>
      <c r="L181" s="51" t="s">
        <v>784</v>
      </c>
      <c r="M181" s="51">
        <v>1</v>
      </c>
      <c r="N181" s="64"/>
      <c r="O181" s="64"/>
      <c r="P181" s="66"/>
      <c r="Q181" s="66"/>
      <c r="R181" s="66"/>
      <c r="S181" s="64"/>
      <c r="T181" s="64" t="s">
        <v>879</v>
      </c>
      <c r="U181" s="53">
        <f t="shared" si="13"/>
        <v>47.66</v>
      </c>
      <c r="V181" s="66">
        <v>47.66</v>
      </c>
      <c r="W181" s="54">
        <f t="shared" si="14"/>
        <v>33.758455</v>
      </c>
      <c r="X181" s="55">
        <f t="shared" si="15"/>
        <v>33.758455</v>
      </c>
      <c r="Y181" s="66">
        <v>30.73</v>
      </c>
      <c r="Z181" s="66">
        <v>0</v>
      </c>
      <c r="AA181" s="66">
        <v>3.028455</v>
      </c>
      <c r="AB181" s="67">
        <v>0</v>
      </c>
      <c r="AC181" s="57">
        <f t="shared" si="16"/>
        <v>0</v>
      </c>
      <c r="AD181" s="68">
        <v>0</v>
      </c>
      <c r="AE181" s="68">
        <v>0</v>
      </c>
      <c r="AF181" s="69">
        <v>0</v>
      </c>
      <c r="AG181" s="70">
        <v>1</v>
      </c>
      <c r="AH181" s="70">
        <v>0</v>
      </c>
      <c r="AI181" s="70">
        <v>88</v>
      </c>
      <c r="AJ181" s="70">
        <v>352</v>
      </c>
      <c r="AK181" s="70">
        <v>6</v>
      </c>
      <c r="AL181" s="70">
        <v>22</v>
      </c>
      <c r="AM181" s="71" t="s">
        <v>880</v>
      </c>
      <c r="AN181" s="72" t="s">
        <v>881</v>
      </c>
      <c r="AO181" s="73" t="s">
        <v>855</v>
      </c>
      <c r="AP181" s="64" t="s">
        <v>72</v>
      </c>
      <c r="AQ181" s="73" t="s">
        <v>96</v>
      </c>
      <c r="AR181" s="73" t="s">
        <v>827</v>
      </c>
      <c r="AS181" s="66">
        <v>33.758455</v>
      </c>
    </row>
    <row r="182" s="1" customFormat="1" ht="94.5" spans="1:45">
      <c r="A182" s="51">
        <v>174</v>
      </c>
      <c r="B182" s="51" t="s">
        <v>58</v>
      </c>
      <c r="C182" s="51" t="s">
        <v>59</v>
      </c>
      <c r="D182" s="64" t="s">
        <v>160</v>
      </c>
      <c r="E182" s="64" t="s">
        <v>882</v>
      </c>
      <c r="F182" s="64" t="s">
        <v>329</v>
      </c>
      <c r="G182" s="64" t="s">
        <v>883</v>
      </c>
      <c r="H182" s="65" t="s">
        <v>884</v>
      </c>
      <c r="I182" s="54" t="s">
        <v>174</v>
      </c>
      <c r="J182" s="64" t="s">
        <v>783</v>
      </c>
      <c r="K182" s="64" t="s">
        <v>783</v>
      </c>
      <c r="L182" s="51" t="s">
        <v>784</v>
      </c>
      <c r="M182" s="51">
        <v>1</v>
      </c>
      <c r="N182" s="64"/>
      <c r="O182" s="64"/>
      <c r="P182" s="66"/>
      <c r="Q182" s="66"/>
      <c r="R182" s="66"/>
      <c r="S182" s="64"/>
      <c r="T182" s="64" t="s">
        <v>885</v>
      </c>
      <c r="U182" s="53">
        <f t="shared" si="13"/>
        <v>17.42</v>
      </c>
      <c r="V182" s="66">
        <v>17.42</v>
      </c>
      <c r="W182" s="54">
        <f t="shared" si="14"/>
        <v>13.062292</v>
      </c>
      <c r="X182" s="55">
        <f t="shared" si="15"/>
        <v>13.062292</v>
      </c>
      <c r="Y182" s="66">
        <v>0</v>
      </c>
      <c r="Z182" s="66">
        <v>11.35</v>
      </c>
      <c r="AA182" s="66">
        <v>1.712292</v>
      </c>
      <c r="AB182" s="67">
        <v>0</v>
      </c>
      <c r="AC182" s="57">
        <f t="shared" si="16"/>
        <v>0</v>
      </c>
      <c r="AD182" s="68">
        <v>0</v>
      </c>
      <c r="AE182" s="68">
        <v>0</v>
      </c>
      <c r="AF182" s="69">
        <v>0</v>
      </c>
      <c r="AG182" s="70">
        <v>1</v>
      </c>
      <c r="AH182" s="70">
        <v>0</v>
      </c>
      <c r="AI182" s="70">
        <v>92</v>
      </c>
      <c r="AJ182" s="70">
        <v>460</v>
      </c>
      <c r="AK182" s="70">
        <v>2</v>
      </c>
      <c r="AL182" s="70">
        <v>5</v>
      </c>
      <c r="AM182" s="71" t="s">
        <v>886</v>
      </c>
      <c r="AN182" s="72" t="s">
        <v>787</v>
      </c>
      <c r="AO182" s="73" t="s">
        <v>425</v>
      </c>
      <c r="AP182" s="64" t="s">
        <v>72</v>
      </c>
      <c r="AQ182" s="73" t="s">
        <v>96</v>
      </c>
      <c r="AR182" s="73" t="s">
        <v>485</v>
      </c>
      <c r="AS182" s="66">
        <v>13.062292</v>
      </c>
    </row>
    <row r="183" s="1" customFormat="1" ht="135" spans="1:45">
      <c r="A183" s="51">
        <v>175</v>
      </c>
      <c r="B183" s="51" t="s">
        <v>58</v>
      </c>
      <c r="C183" s="51" t="s">
        <v>59</v>
      </c>
      <c r="D183" s="64" t="s">
        <v>166</v>
      </c>
      <c r="E183" s="64" t="s">
        <v>679</v>
      </c>
      <c r="F183" s="64" t="s">
        <v>329</v>
      </c>
      <c r="G183" s="64" t="s">
        <v>887</v>
      </c>
      <c r="H183" s="65" t="s">
        <v>888</v>
      </c>
      <c r="I183" s="54" t="s">
        <v>174</v>
      </c>
      <c r="J183" s="64" t="s">
        <v>783</v>
      </c>
      <c r="K183" s="64" t="s">
        <v>783</v>
      </c>
      <c r="L183" s="51" t="s">
        <v>784</v>
      </c>
      <c r="M183" s="51">
        <v>1</v>
      </c>
      <c r="N183" s="64" t="s">
        <v>889</v>
      </c>
      <c r="O183" s="64">
        <v>1000</v>
      </c>
      <c r="P183" s="66"/>
      <c r="Q183" s="66"/>
      <c r="R183" s="66"/>
      <c r="S183" s="64"/>
      <c r="T183" s="64"/>
      <c r="U183" s="53">
        <f t="shared" si="13"/>
        <v>199</v>
      </c>
      <c r="V183" s="66">
        <v>199</v>
      </c>
      <c r="W183" s="54">
        <f t="shared" si="14"/>
        <v>119</v>
      </c>
      <c r="X183" s="55">
        <f t="shared" si="15"/>
        <v>119</v>
      </c>
      <c r="Y183" s="66">
        <v>0</v>
      </c>
      <c r="Z183" s="66">
        <v>0</v>
      </c>
      <c r="AA183" s="66">
        <v>66</v>
      </c>
      <c r="AB183" s="67">
        <v>53</v>
      </c>
      <c r="AC183" s="57">
        <f t="shared" si="16"/>
        <v>0</v>
      </c>
      <c r="AD183" s="68">
        <v>0</v>
      </c>
      <c r="AE183" s="68">
        <v>0</v>
      </c>
      <c r="AF183" s="69">
        <v>0</v>
      </c>
      <c r="AG183" s="70">
        <v>0</v>
      </c>
      <c r="AH183" s="70">
        <v>1</v>
      </c>
      <c r="AI183" s="70">
        <v>340</v>
      </c>
      <c r="AJ183" s="70">
        <v>1530</v>
      </c>
      <c r="AK183" s="70">
        <v>79</v>
      </c>
      <c r="AL183" s="70">
        <v>332</v>
      </c>
      <c r="AM183" s="71" t="s">
        <v>890</v>
      </c>
      <c r="AN183" s="72" t="s">
        <v>860</v>
      </c>
      <c r="AO183" s="73" t="s">
        <v>891</v>
      </c>
      <c r="AP183" s="64" t="s">
        <v>185</v>
      </c>
      <c r="AQ183" s="73" t="s">
        <v>186</v>
      </c>
      <c r="AR183" s="73" t="s">
        <v>186</v>
      </c>
      <c r="AS183" s="66" t="s">
        <v>186</v>
      </c>
    </row>
    <row r="184" s="1" customFormat="1" ht="121.5" spans="1:45">
      <c r="A184" s="51">
        <v>176</v>
      </c>
      <c r="B184" s="51" t="s">
        <v>58</v>
      </c>
      <c r="C184" s="51" t="s">
        <v>59</v>
      </c>
      <c r="D184" s="64" t="s">
        <v>166</v>
      </c>
      <c r="E184" s="64" t="s">
        <v>769</v>
      </c>
      <c r="F184" s="64" t="s">
        <v>329</v>
      </c>
      <c r="G184" s="64" t="s">
        <v>892</v>
      </c>
      <c r="H184" s="65" t="s">
        <v>893</v>
      </c>
      <c r="I184" s="54" t="s">
        <v>174</v>
      </c>
      <c r="J184" s="64" t="s">
        <v>783</v>
      </c>
      <c r="K184" s="64" t="s">
        <v>783</v>
      </c>
      <c r="L184" s="51" t="s">
        <v>784</v>
      </c>
      <c r="M184" s="51">
        <v>1</v>
      </c>
      <c r="N184" s="64"/>
      <c r="O184" s="64"/>
      <c r="P184" s="66"/>
      <c r="Q184" s="66"/>
      <c r="R184" s="66"/>
      <c r="S184" s="64"/>
      <c r="T184" s="64" t="s">
        <v>894</v>
      </c>
      <c r="U184" s="53">
        <f t="shared" si="13"/>
        <v>82.89</v>
      </c>
      <c r="V184" s="66">
        <v>82.89</v>
      </c>
      <c r="W184" s="54">
        <f t="shared" si="14"/>
        <v>58.109039</v>
      </c>
      <c r="X184" s="55">
        <f t="shared" si="15"/>
        <v>58.109039</v>
      </c>
      <c r="Y184" s="66">
        <v>8.5977</v>
      </c>
      <c r="Z184" s="66">
        <v>45.2808</v>
      </c>
      <c r="AA184" s="66">
        <v>4.230539</v>
      </c>
      <c r="AB184" s="67">
        <v>0</v>
      </c>
      <c r="AC184" s="57">
        <f t="shared" si="16"/>
        <v>0</v>
      </c>
      <c r="AD184" s="68">
        <v>0</v>
      </c>
      <c r="AE184" s="68">
        <v>0</v>
      </c>
      <c r="AF184" s="69">
        <v>0</v>
      </c>
      <c r="AG184" s="70">
        <v>1</v>
      </c>
      <c r="AH184" s="70">
        <v>0</v>
      </c>
      <c r="AI184" s="70">
        <v>234</v>
      </c>
      <c r="AJ184" s="70">
        <v>1170</v>
      </c>
      <c r="AK184" s="70">
        <v>8</v>
      </c>
      <c r="AL184" s="70">
        <v>29</v>
      </c>
      <c r="AM184" s="71" t="s">
        <v>895</v>
      </c>
      <c r="AN184" s="72" t="s">
        <v>297</v>
      </c>
      <c r="AO184" s="73" t="s">
        <v>239</v>
      </c>
      <c r="AP184" s="64" t="s">
        <v>185</v>
      </c>
      <c r="AQ184" s="73" t="s">
        <v>186</v>
      </c>
      <c r="AR184" s="73" t="s">
        <v>186</v>
      </c>
      <c r="AS184" s="66">
        <v>58.109039</v>
      </c>
    </row>
    <row r="185" s="4" customFormat="1" ht="409.5" spans="1:45">
      <c r="A185" s="51">
        <v>177</v>
      </c>
      <c r="B185" s="51" t="s">
        <v>58</v>
      </c>
      <c r="C185" s="51" t="s">
        <v>59</v>
      </c>
      <c r="D185" s="64"/>
      <c r="E185" s="64"/>
      <c r="F185" s="64" t="s">
        <v>329</v>
      </c>
      <c r="G185" s="64" t="s">
        <v>896</v>
      </c>
      <c r="H185" s="65" t="s">
        <v>897</v>
      </c>
      <c r="I185" s="51" t="s">
        <v>291</v>
      </c>
      <c r="J185" s="64" t="s">
        <v>783</v>
      </c>
      <c r="K185" s="64" t="s">
        <v>783</v>
      </c>
      <c r="L185" s="51" t="s">
        <v>784</v>
      </c>
      <c r="M185" s="51">
        <v>1</v>
      </c>
      <c r="N185" s="64"/>
      <c r="O185" s="64"/>
      <c r="P185" s="66"/>
      <c r="Q185" s="66"/>
      <c r="R185" s="66"/>
      <c r="S185" s="64"/>
      <c r="T185" s="64"/>
      <c r="U185" s="53">
        <f t="shared" si="13"/>
        <v>67.4336</v>
      </c>
      <c r="V185" s="66">
        <v>67.4336</v>
      </c>
      <c r="W185" s="54">
        <f t="shared" si="14"/>
        <v>38.27299</v>
      </c>
      <c r="X185" s="55">
        <f t="shared" si="15"/>
        <v>21.27099</v>
      </c>
      <c r="Y185" s="66">
        <v>0</v>
      </c>
      <c r="Z185" s="66">
        <v>0</v>
      </c>
      <c r="AA185" s="66">
        <v>0</v>
      </c>
      <c r="AB185" s="67">
        <v>21.27099</v>
      </c>
      <c r="AC185" s="57">
        <f t="shared" si="16"/>
        <v>17.002</v>
      </c>
      <c r="AD185" s="68">
        <v>17.002</v>
      </c>
      <c r="AE185" s="68">
        <v>0</v>
      </c>
      <c r="AF185" s="69">
        <v>0</v>
      </c>
      <c r="AG185" s="70">
        <v>0</v>
      </c>
      <c r="AH185" s="70">
        <v>0</v>
      </c>
      <c r="AI185" s="70">
        <v>1087</v>
      </c>
      <c r="AJ185" s="70">
        <v>5340</v>
      </c>
      <c r="AK185" s="70">
        <v>172</v>
      </c>
      <c r="AL185" s="70">
        <v>673</v>
      </c>
      <c r="AM185" s="71" t="s">
        <v>694</v>
      </c>
      <c r="AN185" s="72" t="s">
        <v>898</v>
      </c>
      <c r="AO185" s="73" t="s">
        <v>266</v>
      </c>
      <c r="AP185" s="64" t="s">
        <v>72</v>
      </c>
      <c r="AQ185" s="73" t="s">
        <v>96</v>
      </c>
      <c r="AR185" s="73" t="s">
        <v>620</v>
      </c>
      <c r="AS185" s="66">
        <v>27.522659</v>
      </c>
    </row>
    <row r="186" s="4" customFormat="1" ht="202.5" spans="1:45">
      <c r="A186" s="51">
        <v>178</v>
      </c>
      <c r="B186" s="51" t="s">
        <v>58</v>
      </c>
      <c r="C186" s="51" t="s">
        <v>59</v>
      </c>
      <c r="D186" s="64" t="s">
        <v>899</v>
      </c>
      <c r="E186" s="64"/>
      <c r="F186" s="64" t="s">
        <v>329</v>
      </c>
      <c r="G186" s="64" t="s">
        <v>900</v>
      </c>
      <c r="H186" s="65" t="s">
        <v>901</v>
      </c>
      <c r="I186" s="51" t="s">
        <v>174</v>
      </c>
      <c r="J186" s="64" t="s">
        <v>902</v>
      </c>
      <c r="K186" s="64" t="s">
        <v>902</v>
      </c>
      <c r="L186" s="51" t="s">
        <v>903</v>
      </c>
      <c r="M186" s="51">
        <v>1</v>
      </c>
      <c r="N186" s="64"/>
      <c r="O186" s="64"/>
      <c r="P186" s="66"/>
      <c r="Q186" s="66"/>
      <c r="R186" s="66"/>
      <c r="S186" s="64"/>
      <c r="T186" s="64"/>
      <c r="U186" s="53">
        <f t="shared" si="13"/>
        <v>440</v>
      </c>
      <c r="V186" s="66">
        <v>440</v>
      </c>
      <c r="W186" s="54">
        <f t="shared" si="14"/>
        <v>174.5</v>
      </c>
      <c r="X186" s="55">
        <f t="shared" si="15"/>
        <v>174.5</v>
      </c>
      <c r="Y186" s="66">
        <v>0</v>
      </c>
      <c r="Z186" s="66">
        <v>24.5</v>
      </c>
      <c r="AA186" s="66">
        <v>150</v>
      </c>
      <c r="AB186" s="67">
        <v>0</v>
      </c>
      <c r="AC186" s="57">
        <f t="shared" si="16"/>
        <v>0</v>
      </c>
      <c r="AD186" s="68">
        <v>0</v>
      </c>
      <c r="AE186" s="68">
        <v>0</v>
      </c>
      <c r="AF186" s="69">
        <v>0</v>
      </c>
      <c r="AG186" s="70">
        <v>24</v>
      </c>
      <c r="AH186" s="70">
        <v>6</v>
      </c>
      <c r="AI186" s="70">
        <v>31161</v>
      </c>
      <c r="AJ186" s="70">
        <v>115341</v>
      </c>
      <c r="AK186" s="70">
        <v>2044</v>
      </c>
      <c r="AL186" s="70">
        <v>6781</v>
      </c>
      <c r="AM186" s="71" t="s">
        <v>904</v>
      </c>
      <c r="AN186" s="72" t="s">
        <v>235</v>
      </c>
      <c r="AO186" s="73" t="s">
        <v>226</v>
      </c>
      <c r="AP186" s="64" t="s">
        <v>185</v>
      </c>
      <c r="AQ186" s="73" t="s">
        <v>186</v>
      </c>
      <c r="AR186" s="73" t="s">
        <v>186</v>
      </c>
      <c r="AS186" s="66">
        <v>131.472</v>
      </c>
    </row>
    <row r="187" s="4" customFormat="1" ht="94.5" spans="1:45">
      <c r="A187" s="51">
        <v>179</v>
      </c>
      <c r="B187" s="51" t="s">
        <v>58</v>
      </c>
      <c r="C187" s="51" t="s">
        <v>59</v>
      </c>
      <c r="D187" s="64" t="s">
        <v>83</v>
      </c>
      <c r="E187" s="64" t="s">
        <v>905</v>
      </c>
      <c r="F187" s="64" t="s">
        <v>329</v>
      </c>
      <c r="G187" s="64" t="s">
        <v>906</v>
      </c>
      <c r="H187" s="65" t="s">
        <v>907</v>
      </c>
      <c r="I187" s="51" t="s">
        <v>174</v>
      </c>
      <c r="J187" s="64" t="s">
        <v>908</v>
      </c>
      <c r="K187" s="64" t="s">
        <v>86</v>
      </c>
      <c r="L187" s="51" t="s">
        <v>87</v>
      </c>
      <c r="M187" s="51">
        <v>1</v>
      </c>
      <c r="N187" s="64"/>
      <c r="O187" s="64"/>
      <c r="P187" s="66"/>
      <c r="Q187" s="66"/>
      <c r="R187" s="66"/>
      <c r="S187" s="64"/>
      <c r="T187" s="64" t="s">
        <v>909</v>
      </c>
      <c r="U187" s="53">
        <f t="shared" si="13"/>
        <v>103.1142</v>
      </c>
      <c r="V187" s="66">
        <v>103.1142</v>
      </c>
      <c r="W187" s="54">
        <f t="shared" si="14"/>
        <v>98.9</v>
      </c>
      <c r="X187" s="55">
        <f t="shared" si="15"/>
        <v>98.9</v>
      </c>
      <c r="Y187" s="66">
        <v>55</v>
      </c>
      <c r="Z187" s="66">
        <v>35</v>
      </c>
      <c r="AA187" s="66">
        <v>0</v>
      </c>
      <c r="AB187" s="67">
        <v>8.9</v>
      </c>
      <c r="AC187" s="57">
        <f t="shared" si="16"/>
        <v>0</v>
      </c>
      <c r="AD187" s="68">
        <v>0</v>
      </c>
      <c r="AE187" s="68">
        <v>0</v>
      </c>
      <c r="AF187" s="69">
        <v>0</v>
      </c>
      <c r="AG187" s="70">
        <v>0</v>
      </c>
      <c r="AH187" s="70">
        <v>1</v>
      </c>
      <c r="AI187" s="70">
        <v>1393</v>
      </c>
      <c r="AJ187" s="70">
        <v>5484</v>
      </c>
      <c r="AK187" s="70">
        <v>199</v>
      </c>
      <c r="AL187" s="70">
        <v>756</v>
      </c>
      <c r="AM187" s="71" t="s">
        <v>910</v>
      </c>
      <c r="AN187" s="72" t="s">
        <v>911</v>
      </c>
      <c r="AO187" s="73" t="s">
        <v>912</v>
      </c>
      <c r="AP187" s="64" t="s">
        <v>72</v>
      </c>
      <c r="AQ187" s="73" t="s">
        <v>96</v>
      </c>
      <c r="AR187" s="73" t="s">
        <v>118</v>
      </c>
      <c r="AS187" s="66">
        <v>91.47296</v>
      </c>
    </row>
    <row r="188" s="4" customFormat="1" ht="94.5" spans="1:45">
      <c r="A188" s="51">
        <v>180</v>
      </c>
      <c r="B188" s="51" t="s">
        <v>58</v>
      </c>
      <c r="C188" s="51" t="s">
        <v>59</v>
      </c>
      <c r="D188" s="64"/>
      <c r="E188" s="64"/>
      <c r="F188" s="64" t="s">
        <v>913</v>
      </c>
      <c r="G188" s="64" t="s">
        <v>914</v>
      </c>
      <c r="H188" s="65" t="s">
        <v>915</v>
      </c>
      <c r="I188" s="51" t="s">
        <v>174</v>
      </c>
      <c r="J188" s="64" t="s">
        <v>65</v>
      </c>
      <c r="K188" s="64" t="s">
        <v>65</v>
      </c>
      <c r="L188" s="51" t="s">
        <v>175</v>
      </c>
      <c r="M188" s="51">
        <v>1</v>
      </c>
      <c r="N188" s="64"/>
      <c r="O188" s="64"/>
      <c r="P188" s="66"/>
      <c r="Q188" s="66"/>
      <c r="R188" s="66"/>
      <c r="S188" s="64"/>
      <c r="T188" s="64"/>
      <c r="U188" s="53">
        <f t="shared" si="13"/>
        <v>300</v>
      </c>
      <c r="V188" s="66">
        <v>300</v>
      </c>
      <c r="W188" s="54">
        <f t="shared" si="14"/>
        <v>300</v>
      </c>
      <c r="X188" s="55">
        <f t="shared" si="15"/>
        <v>300</v>
      </c>
      <c r="Y188" s="66">
        <v>300</v>
      </c>
      <c r="Z188" s="66">
        <v>0</v>
      </c>
      <c r="AA188" s="66">
        <v>0</v>
      </c>
      <c r="AB188" s="67">
        <v>0</v>
      </c>
      <c r="AC188" s="57">
        <f t="shared" si="16"/>
        <v>0</v>
      </c>
      <c r="AD188" s="68">
        <v>0</v>
      </c>
      <c r="AE188" s="68">
        <v>0</v>
      </c>
      <c r="AF188" s="69">
        <v>0</v>
      </c>
      <c r="AG188" s="70">
        <v>184</v>
      </c>
      <c r="AH188" s="70">
        <v>48</v>
      </c>
      <c r="AI188" s="70">
        <v>1963</v>
      </c>
      <c r="AJ188" s="70">
        <v>2136</v>
      </c>
      <c r="AK188" s="70">
        <v>1963</v>
      </c>
      <c r="AL188" s="70">
        <v>2136</v>
      </c>
      <c r="AM188" s="71" t="s">
        <v>916</v>
      </c>
      <c r="AN188" s="72" t="s">
        <v>170</v>
      </c>
      <c r="AO188" s="73" t="s">
        <v>71</v>
      </c>
      <c r="AP188" s="64" t="s">
        <v>72</v>
      </c>
      <c r="AQ188" s="73" t="s">
        <v>96</v>
      </c>
      <c r="AR188" s="73" t="s">
        <v>300</v>
      </c>
      <c r="AS188" s="66">
        <v>300</v>
      </c>
    </row>
    <row r="189" s="4" customFormat="1" ht="94.5" spans="1:45">
      <c r="A189" s="51">
        <v>181</v>
      </c>
      <c r="B189" s="51" t="s">
        <v>58</v>
      </c>
      <c r="C189" s="51" t="s">
        <v>59</v>
      </c>
      <c r="D189" s="64"/>
      <c r="E189" s="64"/>
      <c r="F189" s="64" t="s">
        <v>913</v>
      </c>
      <c r="G189" s="64" t="s">
        <v>917</v>
      </c>
      <c r="H189" s="65" t="s">
        <v>918</v>
      </c>
      <c r="I189" s="51" t="s">
        <v>174</v>
      </c>
      <c r="J189" s="64" t="s">
        <v>65</v>
      </c>
      <c r="K189" s="64" t="s">
        <v>65</v>
      </c>
      <c r="L189" s="51" t="s">
        <v>175</v>
      </c>
      <c r="M189" s="51">
        <v>1</v>
      </c>
      <c r="N189" s="64"/>
      <c r="O189" s="64"/>
      <c r="P189" s="66"/>
      <c r="Q189" s="66"/>
      <c r="R189" s="66"/>
      <c r="S189" s="64"/>
      <c r="T189" s="64"/>
      <c r="U189" s="53">
        <f t="shared" si="13"/>
        <v>16</v>
      </c>
      <c r="V189" s="66">
        <v>16</v>
      </c>
      <c r="W189" s="54">
        <f t="shared" si="14"/>
        <v>15.2</v>
      </c>
      <c r="X189" s="55">
        <f t="shared" si="15"/>
        <v>15.2</v>
      </c>
      <c r="Y189" s="66">
        <v>0</v>
      </c>
      <c r="Z189" s="66">
        <v>0</v>
      </c>
      <c r="AA189" s="66">
        <v>11.2</v>
      </c>
      <c r="AB189" s="67">
        <v>4</v>
      </c>
      <c r="AC189" s="57">
        <f t="shared" si="16"/>
        <v>0</v>
      </c>
      <c r="AD189" s="68">
        <v>0</v>
      </c>
      <c r="AE189" s="68">
        <v>0</v>
      </c>
      <c r="AF189" s="69">
        <v>0</v>
      </c>
      <c r="AG189" s="70">
        <v>164</v>
      </c>
      <c r="AH189" s="70">
        <v>48</v>
      </c>
      <c r="AI189" s="70">
        <v>195</v>
      </c>
      <c r="AJ189" s="70">
        <v>225</v>
      </c>
      <c r="AK189" s="70">
        <v>195</v>
      </c>
      <c r="AL189" s="70">
        <v>225</v>
      </c>
      <c r="AM189" s="71" t="s">
        <v>916</v>
      </c>
      <c r="AN189" s="72" t="s">
        <v>300</v>
      </c>
      <c r="AO189" s="73" t="s">
        <v>71</v>
      </c>
      <c r="AP189" s="64" t="s">
        <v>72</v>
      </c>
      <c r="AQ189" s="73" t="s">
        <v>96</v>
      </c>
      <c r="AR189" s="73" t="s">
        <v>159</v>
      </c>
      <c r="AS189" s="66">
        <v>11.04</v>
      </c>
    </row>
    <row r="190" s="4" customFormat="1" ht="94.5" spans="1:45">
      <c r="A190" s="51">
        <v>182</v>
      </c>
      <c r="B190" s="51" t="s">
        <v>58</v>
      </c>
      <c r="C190" s="51" t="s">
        <v>59</v>
      </c>
      <c r="D190" s="64"/>
      <c r="E190" s="64"/>
      <c r="F190" s="64" t="s">
        <v>913</v>
      </c>
      <c r="G190" s="64" t="s">
        <v>919</v>
      </c>
      <c r="H190" s="65" t="s">
        <v>920</v>
      </c>
      <c r="I190" s="51" t="s">
        <v>174</v>
      </c>
      <c r="J190" s="64" t="s">
        <v>65</v>
      </c>
      <c r="K190" s="64" t="s">
        <v>65</v>
      </c>
      <c r="L190" s="51" t="s">
        <v>175</v>
      </c>
      <c r="M190" s="51">
        <v>1</v>
      </c>
      <c r="N190" s="64"/>
      <c r="O190" s="64"/>
      <c r="P190" s="66"/>
      <c r="Q190" s="66"/>
      <c r="R190" s="66"/>
      <c r="S190" s="64"/>
      <c r="T190" s="64"/>
      <c r="U190" s="53">
        <f t="shared" si="13"/>
        <v>8</v>
      </c>
      <c r="V190" s="66">
        <v>8</v>
      </c>
      <c r="W190" s="54">
        <f t="shared" si="14"/>
        <v>6.095</v>
      </c>
      <c r="X190" s="55">
        <f t="shared" si="15"/>
        <v>6.095</v>
      </c>
      <c r="Y190" s="66">
        <v>0</v>
      </c>
      <c r="Z190" s="66">
        <v>0</v>
      </c>
      <c r="AA190" s="66">
        <v>6.095</v>
      </c>
      <c r="AB190" s="67">
        <v>0</v>
      </c>
      <c r="AC190" s="57">
        <f t="shared" si="16"/>
        <v>0</v>
      </c>
      <c r="AD190" s="68">
        <v>0</v>
      </c>
      <c r="AE190" s="68">
        <v>0</v>
      </c>
      <c r="AF190" s="69">
        <v>0</v>
      </c>
      <c r="AG190" s="70">
        <v>164</v>
      </c>
      <c r="AH190" s="70">
        <v>48</v>
      </c>
      <c r="AI190" s="70">
        <v>1852</v>
      </c>
      <c r="AJ190" s="70">
        <v>2036</v>
      </c>
      <c r="AK190" s="70">
        <v>1852</v>
      </c>
      <c r="AL190" s="70">
        <v>2036</v>
      </c>
      <c r="AM190" s="71" t="s">
        <v>916</v>
      </c>
      <c r="AN190" s="72" t="s">
        <v>300</v>
      </c>
      <c r="AO190" s="73" t="s">
        <v>71</v>
      </c>
      <c r="AP190" s="64" t="s">
        <v>72</v>
      </c>
      <c r="AQ190" s="73" t="s">
        <v>96</v>
      </c>
      <c r="AR190" s="73" t="s">
        <v>159</v>
      </c>
      <c r="AS190" s="66">
        <v>6.095</v>
      </c>
    </row>
    <row r="191" s="4" customFormat="1" ht="94.5" spans="1:45">
      <c r="A191" s="51">
        <v>183</v>
      </c>
      <c r="B191" s="51" t="s">
        <v>58</v>
      </c>
      <c r="C191" s="51" t="s">
        <v>59</v>
      </c>
      <c r="D191" s="64"/>
      <c r="E191" s="64"/>
      <c r="F191" s="64" t="s">
        <v>913</v>
      </c>
      <c r="G191" s="64" t="s">
        <v>921</v>
      </c>
      <c r="H191" s="65" t="s">
        <v>922</v>
      </c>
      <c r="I191" s="51" t="s">
        <v>174</v>
      </c>
      <c r="J191" s="64" t="s">
        <v>65</v>
      </c>
      <c r="K191" s="64" t="s">
        <v>65</v>
      </c>
      <c r="L191" s="51" t="s">
        <v>175</v>
      </c>
      <c r="M191" s="51">
        <v>1</v>
      </c>
      <c r="N191" s="64"/>
      <c r="O191" s="64"/>
      <c r="P191" s="66"/>
      <c r="Q191" s="66"/>
      <c r="R191" s="66"/>
      <c r="S191" s="64"/>
      <c r="T191" s="64"/>
      <c r="U191" s="53">
        <f t="shared" si="13"/>
        <v>300</v>
      </c>
      <c r="V191" s="66">
        <v>300</v>
      </c>
      <c r="W191" s="54">
        <f t="shared" si="14"/>
        <v>260</v>
      </c>
      <c r="X191" s="55">
        <f t="shared" si="15"/>
        <v>260</v>
      </c>
      <c r="Y191" s="66">
        <v>0</v>
      </c>
      <c r="Z191" s="66">
        <v>0</v>
      </c>
      <c r="AA191" s="66">
        <v>0</v>
      </c>
      <c r="AB191" s="67">
        <v>260</v>
      </c>
      <c r="AC191" s="57">
        <f t="shared" si="16"/>
        <v>0</v>
      </c>
      <c r="AD191" s="68">
        <v>0</v>
      </c>
      <c r="AE191" s="68">
        <v>0</v>
      </c>
      <c r="AF191" s="69">
        <v>0</v>
      </c>
      <c r="AG191" s="70">
        <v>164</v>
      </c>
      <c r="AH191" s="70">
        <v>48</v>
      </c>
      <c r="AI191" s="70">
        <v>1963</v>
      </c>
      <c r="AJ191" s="70">
        <v>2136</v>
      </c>
      <c r="AK191" s="70">
        <v>1963</v>
      </c>
      <c r="AL191" s="70">
        <v>2136</v>
      </c>
      <c r="AM191" s="71" t="s">
        <v>916</v>
      </c>
      <c r="AN191" s="72" t="s">
        <v>300</v>
      </c>
      <c r="AO191" s="73" t="s">
        <v>71</v>
      </c>
      <c r="AP191" s="64" t="s">
        <v>72</v>
      </c>
      <c r="AQ191" s="73" t="s">
        <v>96</v>
      </c>
      <c r="AR191" s="73" t="s">
        <v>923</v>
      </c>
      <c r="AS191" s="66">
        <v>232.765</v>
      </c>
    </row>
    <row r="192" s="4" customFormat="1" ht="135" spans="1:45">
      <c r="A192" s="51">
        <v>184</v>
      </c>
      <c r="B192" s="51" t="s">
        <v>58</v>
      </c>
      <c r="C192" s="51" t="s">
        <v>59</v>
      </c>
      <c r="D192" s="64" t="s">
        <v>60</v>
      </c>
      <c r="E192" s="64"/>
      <c r="F192" s="64" t="s">
        <v>924</v>
      </c>
      <c r="G192" s="64" t="s">
        <v>925</v>
      </c>
      <c r="H192" s="65" t="s">
        <v>926</v>
      </c>
      <c r="I192" s="51" t="s">
        <v>174</v>
      </c>
      <c r="J192" s="64" t="s">
        <v>65</v>
      </c>
      <c r="K192" s="64" t="s">
        <v>66</v>
      </c>
      <c r="L192" s="51" t="s">
        <v>67</v>
      </c>
      <c r="M192" s="51">
        <v>1</v>
      </c>
      <c r="N192" s="64"/>
      <c r="O192" s="64"/>
      <c r="P192" s="66"/>
      <c r="Q192" s="66"/>
      <c r="R192" s="66"/>
      <c r="S192" s="64"/>
      <c r="T192" s="64"/>
      <c r="U192" s="53">
        <f t="shared" si="13"/>
        <v>100</v>
      </c>
      <c r="V192" s="66">
        <v>100</v>
      </c>
      <c r="W192" s="54">
        <f t="shared" si="14"/>
        <v>92.2</v>
      </c>
      <c r="X192" s="55">
        <f t="shared" si="15"/>
        <v>92.2</v>
      </c>
      <c r="Y192" s="66">
        <v>55</v>
      </c>
      <c r="Z192" s="66">
        <v>0</v>
      </c>
      <c r="AA192" s="66">
        <v>37.2</v>
      </c>
      <c r="AB192" s="67">
        <v>0</v>
      </c>
      <c r="AC192" s="57">
        <f t="shared" si="16"/>
        <v>0</v>
      </c>
      <c r="AD192" s="68">
        <v>0</v>
      </c>
      <c r="AE192" s="68">
        <v>0</v>
      </c>
      <c r="AF192" s="69">
        <v>0</v>
      </c>
      <c r="AG192" s="70">
        <v>25</v>
      </c>
      <c r="AH192" s="70">
        <v>8</v>
      </c>
      <c r="AI192" s="70">
        <v>596</v>
      </c>
      <c r="AJ192" s="70">
        <v>0</v>
      </c>
      <c r="AK192" s="70">
        <v>596</v>
      </c>
      <c r="AL192" s="70">
        <v>600</v>
      </c>
      <c r="AM192" s="71" t="s">
        <v>927</v>
      </c>
      <c r="AN192" s="72" t="s">
        <v>110</v>
      </c>
      <c r="AO192" s="73" t="s">
        <v>71</v>
      </c>
      <c r="AP192" s="64" t="s">
        <v>72</v>
      </c>
      <c r="AQ192" s="73" t="s">
        <v>73</v>
      </c>
      <c r="AR192" s="73" t="s">
        <v>313</v>
      </c>
      <c r="AS192" s="66">
        <v>92.2</v>
      </c>
    </row>
    <row r="193" s="4" customFormat="1" ht="81" spans="1:45">
      <c r="A193" s="51">
        <v>185</v>
      </c>
      <c r="B193" s="51" t="s">
        <v>58</v>
      </c>
      <c r="C193" s="51" t="s">
        <v>59</v>
      </c>
      <c r="D193" s="64" t="s">
        <v>75</v>
      </c>
      <c r="E193" s="64"/>
      <c r="F193" s="64" t="s">
        <v>924</v>
      </c>
      <c r="G193" s="64" t="s">
        <v>928</v>
      </c>
      <c r="H193" s="65" t="s">
        <v>926</v>
      </c>
      <c r="I193" s="51" t="s">
        <v>174</v>
      </c>
      <c r="J193" s="64" t="s">
        <v>65</v>
      </c>
      <c r="K193" s="64" t="s">
        <v>77</v>
      </c>
      <c r="L193" s="51" t="s">
        <v>78</v>
      </c>
      <c r="M193" s="51">
        <v>1</v>
      </c>
      <c r="N193" s="64"/>
      <c r="O193" s="64"/>
      <c r="P193" s="66"/>
      <c r="Q193" s="66"/>
      <c r="R193" s="66"/>
      <c r="S193" s="64"/>
      <c r="T193" s="64"/>
      <c r="U193" s="53">
        <f t="shared" si="13"/>
        <v>15</v>
      </c>
      <c r="V193" s="66">
        <v>15</v>
      </c>
      <c r="W193" s="54">
        <f t="shared" si="14"/>
        <v>12.8</v>
      </c>
      <c r="X193" s="55">
        <f t="shared" si="15"/>
        <v>12.8</v>
      </c>
      <c r="Y193" s="66">
        <v>5.7</v>
      </c>
      <c r="Z193" s="66">
        <v>0</v>
      </c>
      <c r="AA193" s="66">
        <v>6.1</v>
      </c>
      <c r="AB193" s="67">
        <v>1</v>
      </c>
      <c r="AC193" s="57">
        <f t="shared" si="16"/>
        <v>0</v>
      </c>
      <c r="AD193" s="68">
        <v>0</v>
      </c>
      <c r="AE193" s="68">
        <v>0</v>
      </c>
      <c r="AF193" s="69">
        <v>0</v>
      </c>
      <c r="AG193" s="70">
        <v>7</v>
      </c>
      <c r="AH193" s="70">
        <v>3</v>
      </c>
      <c r="AI193" s="70">
        <v>39</v>
      </c>
      <c r="AJ193" s="70">
        <v>0</v>
      </c>
      <c r="AK193" s="70">
        <v>39</v>
      </c>
      <c r="AL193" s="70">
        <v>40</v>
      </c>
      <c r="AM193" s="71" t="s">
        <v>927</v>
      </c>
      <c r="AN193" s="72" t="s">
        <v>80</v>
      </c>
      <c r="AO193" s="73" t="s">
        <v>71</v>
      </c>
      <c r="AP193" s="64" t="s">
        <v>72</v>
      </c>
      <c r="AQ193" s="73" t="s">
        <v>81</v>
      </c>
      <c r="AR193" s="73" t="s">
        <v>82</v>
      </c>
      <c r="AS193" s="66">
        <v>12.75</v>
      </c>
    </row>
    <row r="194" s="4" customFormat="1" ht="135" spans="1:45">
      <c r="A194" s="51">
        <v>186</v>
      </c>
      <c r="B194" s="51" t="s">
        <v>58</v>
      </c>
      <c r="C194" s="51" t="s">
        <v>59</v>
      </c>
      <c r="D194" s="64" t="s">
        <v>83</v>
      </c>
      <c r="E194" s="64"/>
      <c r="F194" s="64" t="s">
        <v>924</v>
      </c>
      <c r="G194" s="64" t="s">
        <v>929</v>
      </c>
      <c r="H194" s="65" t="s">
        <v>926</v>
      </c>
      <c r="I194" s="51" t="s">
        <v>174</v>
      </c>
      <c r="J194" s="64" t="s">
        <v>65</v>
      </c>
      <c r="K194" s="64" t="s">
        <v>86</v>
      </c>
      <c r="L194" s="51" t="s">
        <v>87</v>
      </c>
      <c r="M194" s="51">
        <v>1</v>
      </c>
      <c r="N194" s="64"/>
      <c r="O194" s="64"/>
      <c r="P194" s="66"/>
      <c r="Q194" s="66"/>
      <c r="R194" s="66"/>
      <c r="S194" s="64"/>
      <c r="T194" s="64"/>
      <c r="U194" s="53">
        <f t="shared" si="13"/>
        <v>35</v>
      </c>
      <c r="V194" s="66">
        <v>35</v>
      </c>
      <c r="W194" s="54">
        <f t="shared" si="14"/>
        <v>33.1</v>
      </c>
      <c r="X194" s="55">
        <f t="shared" si="15"/>
        <v>33.1</v>
      </c>
      <c r="Y194" s="66">
        <v>15.3</v>
      </c>
      <c r="Z194" s="66">
        <v>0</v>
      </c>
      <c r="AA194" s="66">
        <v>16.8</v>
      </c>
      <c r="AB194" s="67">
        <v>1</v>
      </c>
      <c r="AC194" s="57">
        <f t="shared" si="16"/>
        <v>0</v>
      </c>
      <c r="AD194" s="68">
        <v>0</v>
      </c>
      <c r="AE194" s="68">
        <v>0</v>
      </c>
      <c r="AF194" s="69">
        <v>0</v>
      </c>
      <c r="AG194" s="70">
        <v>15</v>
      </c>
      <c r="AH194" s="70">
        <v>2</v>
      </c>
      <c r="AI194" s="70">
        <v>197</v>
      </c>
      <c r="AJ194" s="70">
        <v>0</v>
      </c>
      <c r="AK194" s="70">
        <v>197</v>
      </c>
      <c r="AL194" s="70">
        <v>200</v>
      </c>
      <c r="AM194" s="71" t="s">
        <v>927</v>
      </c>
      <c r="AN194" s="72" t="s">
        <v>89</v>
      </c>
      <c r="AO194" s="73" t="s">
        <v>71</v>
      </c>
      <c r="AP194" s="64" t="s">
        <v>72</v>
      </c>
      <c r="AQ194" s="73" t="s">
        <v>73</v>
      </c>
      <c r="AR194" s="73" t="s">
        <v>313</v>
      </c>
      <c r="AS194" s="66">
        <v>32.1</v>
      </c>
    </row>
    <row r="195" s="4" customFormat="1" ht="54" spans="1:45">
      <c r="A195" s="51">
        <v>187</v>
      </c>
      <c r="B195" s="51" t="s">
        <v>58</v>
      </c>
      <c r="C195" s="51" t="s">
        <v>59</v>
      </c>
      <c r="D195" s="64" t="s">
        <v>90</v>
      </c>
      <c r="E195" s="64"/>
      <c r="F195" s="64" t="s">
        <v>924</v>
      </c>
      <c r="G195" s="64" t="s">
        <v>930</v>
      </c>
      <c r="H195" s="65" t="s">
        <v>926</v>
      </c>
      <c r="I195" s="51" t="s">
        <v>174</v>
      </c>
      <c r="J195" s="64" t="s">
        <v>65</v>
      </c>
      <c r="K195" s="64" t="s">
        <v>92</v>
      </c>
      <c r="L195" s="51" t="s">
        <v>93</v>
      </c>
      <c r="M195" s="51">
        <v>1</v>
      </c>
      <c r="N195" s="64"/>
      <c r="O195" s="64"/>
      <c r="P195" s="66"/>
      <c r="Q195" s="66"/>
      <c r="R195" s="66"/>
      <c r="S195" s="64"/>
      <c r="T195" s="64"/>
      <c r="U195" s="53">
        <f t="shared" si="13"/>
        <v>40</v>
      </c>
      <c r="V195" s="66">
        <v>40</v>
      </c>
      <c r="W195" s="54">
        <f t="shared" si="14"/>
        <v>38.85</v>
      </c>
      <c r="X195" s="55">
        <f t="shared" si="15"/>
        <v>38.85</v>
      </c>
      <c r="Y195" s="66">
        <v>21.35</v>
      </c>
      <c r="Z195" s="66">
        <v>0</v>
      </c>
      <c r="AA195" s="66">
        <v>16.5</v>
      </c>
      <c r="AB195" s="67">
        <v>1</v>
      </c>
      <c r="AC195" s="57">
        <f t="shared" si="16"/>
        <v>0</v>
      </c>
      <c r="AD195" s="68">
        <v>0</v>
      </c>
      <c r="AE195" s="68">
        <v>0</v>
      </c>
      <c r="AF195" s="69">
        <v>0</v>
      </c>
      <c r="AG195" s="70">
        <v>11</v>
      </c>
      <c r="AH195" s="70">
        <v>4</v>
      </c>
      <c r="AI195" s="70">
        <v>196</v>
      </c>
      <c r="AJ195" s="70">
        <v>0</v>
      </c>
      <c r="AK195" s="70">
        <v>196</v>
      </c>
      <c r="AL195" s="70">
        <v>200</v>
      </c>
      <c r="AM195" s="71" t="s">
        <v>927</v>
      </c>
      <c r="AN195" s="72" t="s">
        <v>110</v>
      </c>
      <c r="AO195" s="73" t="s">
        <v>71</v>
      </c>
      <c r="AP195" s="64" t="s">
        <v>72</v>
      </c>
      <c r="AQ195" s="73" t="s">
        <v>96</v>
      </c>
      <c r="AR195" s="73" t="s">
        <v>542</v>
      </c>
      <c r="AS195" s="66">
        <v>33.4</v>
      </c>
    </row>
    <row r="196" s="4" customFormat="1" ht="54" spans="1:45">
      <c r="A196" s="51">
        <v>188</v>
      </c>
      <c r="B196" s="51" t="s">
        <v>58</v>
      </c>
      <c r="C196" s="51" t="s">
        <v>59</v>
      </c>
      <c r="D196" s="64" t="s">
        <v>98</v>
      </c>
      <c r="E196" s="64"/>
      <c r="F196" s="64" t="s">
        <v>924</v>
      </c>
      <c r="G196" s="64" t="s">
        <v>931</v>
      </c>
      <c r="H196" s="65" t="s">
        <v>926</v>
      </c>
      <c r="I196" s="51" t="s">
        <v>174</v>
      </c>
      <c r="J196" s="64" t="s">
        <v>65</v>
      </c>
      <c r="K196" s="64" t="s">
        <v>100</v>
      </c>
      <c r="L196" s="51" t="s">
        <v>101</v>
      </c>
      <c r="M196" s="51">
        <v>1</v>
      </c>
      <c r="N196" s="64"/>
      <c r="O196" s="64"/>
      <c r="P196" s="66"/>
      <c r="Q196" s="66"/>
      <c r="R196" s="66"/>
      <c r="S196" s="64"/>
      <c r="T196" s="64"/>
      <c r="U196" s="53">
        <f t="shared" si="13"/>
        <v>22</v>
      </c>
      <c r="V196" s="66">
        <v>22</v>
      </c>
      <c r="W196" s="54">
        <f t="shared" si="14"/>
        <v>20</v>
      </c>
      <c r="X196" s="55">
        <f t="shared" si="15"/>
        <v>20</v>
      </c>
      <c r="Y196" s="66">
        <v>9</v>
      </c>
      <c r="Z196" s="66">
        <v>0</v>
      </c>
      <c r="AA196" s="66">
        <v>10</v>
      </c>
      <c r="AB196" s="67">
        <v>1</v>
      </c>
      <c r="AC196" s="57">
        <f t="shared" si="16"/>
        <v>0</v>
      </c>
      <c r="AD196" s="68">
        <v>0</v>
      </c>
      <c r="AE196" s="68">
        <v>0</v>
      </c>
      <c r="AF196" s="69">
        <v>0</v>
      </c>
      <c r="AG196" s="70">
        <v>10</v>
      </c>
      <c r="AH196" s="70">
        <v>1</v>
      </c>
      <c r="AI196" s="70">
        <v>58</v>
      </c>
      <c r="AJ196" s="70">
        <v>0</v>
      </c>
      <c r="AK196" s="70">
        <v>58</v>
      </c>
      <c r="AL196" s="70">
        <v>60</v>
      </c>
      <c r="AM196" s="71" t="s">
        <v>927</v>
      </c>
      <c r="AN196" s="72" t="s">
        <v>103</v>
      </c>
      <c r="AO196" s="73" t="s">
        <v>71</v>
      </c>
      <c r="AP196" s="64" t="s">
        <v>72</v>
      </c>
      <c r="AQ196" s="73" t="s">
        <v>96</v>
      </c>
      <c r="AR196" s="73" t="s">
        <v>104</v>
      </c>
      <c r="AS196" s="66">
        <v>19.6</v>
      </c>
    </row>
    <row r="197" s="4" customFormat="1" ht="189" spans="1:45">
      <c r="A197" s="51">
        <v>189</v>
      </c>
      <c r="B197" s="51" t="s">
        <v>58</v>
      </c>
      <c r="C197" s="51" t="s">
        <v>59</v>
      </c>
      <c r="D197" s="64" t="s">
        <v>105</v>
      </c>
      <c r="E197" s="64"/>
      <c r="F197" s="64" t="s">
        <v>924</v>
      </c>
      <c r="G197" s="64" t="s">
        <v>932</v>
      </c>
      <c r="H197" s="65" t="s">
        <v>926</v>
      </c>
      <c r="I197" s="51" t="s">
        <v>174</v>
      </c>
      <c r="J197" s="64" t="s">
        <v>65</v>
      </c>
      <c r="K197" s="64" t="s">
        <v>107</v>
      </c>
      <c r="L197" s="51" t="s">
        <v>108</v>
      </c>
      <c r="M197" s="51">
        <v>1</v>
      </c>
      <c r="N197" s="64"/>
      <c r="O197" s="64"/>
      <c r="P197" s="66"/>
      <c r="Q197" s="66"/>
      <c r="R197" s="66"/>
      <c r="S197" s="64"/>
      <c r="T197" s="64"/>
      <c r="U197" s="53">
        <f t="shared" si="13"/>
        <v>30</v>
      </c>
      <c r="V197" s="66">
        <v>30</v>
      </c>
      <c r="W197" s="54">
        <f t="shared" si="14"/>
        <v>25.65</v>
      </c>
      <c r="X197" s="55">
        <f t="shared" si="15"/>
        <v>25.65</v>
      </c>
      <c r="Y197" s="66">
        <v>11.65</v>
      </c>
      <c r="Z197" s="66">
        <v>5</v>
      </c>
      <c r="AA197" s="66">
        <v>8</v>
      </c>
      <c r="AB197" s="67">
        <v>1</v>
      </c>
      <c r="AC197" s="57">
        <f t="shared" si="16"/>
        <v>0</v>
      </c>
      <c r="AD197" s="68">
        <v>0</v>
      </c>
      <c r="AE197" s="68">
        <v>0</v>
      </c>
      <c r="AF197" s="69">
        <v>0</v>
      </c>
      <c r="AG197" s="70">
        <v>7</v>
      </c>
      <c r="AH197" s="70">
        <v>2</v>
      </c>
      <c r="AI197" s="70">
        <v>95</v>
      </c>
      <c r="AJ197" s="70">
        <v>80</v>
      </c>
      <c r="AK197" s="70">
        <v>95</v>
      </c>
      <c r="AL197" s="70">
        <v>100</v>
      </c>
      <c r="AM197" s="71" t="s">
        <v>927</v>
      </c>
      <c r="AN197" s="72" t="s">
        <v>89</v>
      </c>
      <c r="AO197" s="73" t="s">
        <v>71</v>
      </c>
      <c r="AP197" s="64" t="s">
        <v>72</v>
      </c>
      <c r="AQ197" s="73" t="s">
        <v>484</v>
      </c>
      <c r="AR197" s="73" t="s">
        <v>74</v>
      </c>
      <c r="AS197" s="66">
        <v>24.7</v>
      </c>
    </row>
    <row r="198" s="4" customFormat="1" ht="54" spans="1:45">
      <c r="A198" s="51">
        <v>190</v>
      </c>
      <c r="B198" s="51" t="s">
        <v>58</v>
      </c>
      <c r="C198" s="51" t="s">
        <v>59</v>
      </c>
      <c r="D198" s="64" t="s">
        <v>111</v>
      </c>
      <c r="E198" s="64"/>
      <c r="F198" s="64" t="s">
        <v>924</v>
      </c>
      <c r="G198" s="64" t="s">
        <v>933</v>
      </c>
      <c r="H198" s="65" t="s">
        <v>926</v>
      </c>
      <c r="I198" s="51" t="s">
        <v>174</v>
      </c>
      <c r="J198" s="64" t="s">
        <v>65</v>
      </c>
      <c r="K198" s="64" t="s">
        <v>113</v>
      </c>
      <c r="L198" s="51" t="s">
        <v>114</v>
      </c>
      <c r="M198" s="51">
        <v>1</v>
      </c>
      <c r="N198" s="64"/>
      <c r="O198" s="64"/>
      <c r="P198" s="66"/>
      <c r="Q198" s="66"/>
      <c r="R198" s="66"/>
      <c r="S198" s="64"/>
      <c r="T198" s="64"/>
      <c r="U198" s="53">
        <f t="shared" si="13"/>
        <v>39</v>
      </c>
      <c r="V198" s="66">
        <v>39</v>
      </c>
      <c r="W198" s="54">
        <f t="shared" si="14"/>
        <v>35.6</v>
      </c>
      <c r="X198" s="55">
        <f t="shared" si="15"/>
        <v>35.6</v>
      </c>
      <c r="Y198" s="66">
        <v>17.9</v>
      </c>
      <c r="Z198" s="66">
        <v>0</v>
      </c>
      <c r="AA198" s="66">
        <v>15.9</v>
      </c>
      <c r="AB198" s="67">
        <v>1.8</v>
      </c>
      <c r="AC198" s="57">
        <f t="shared" si="16"/>
        <v>0</v>
      </c>
      <c r="AD198" s="68">
        <v>0</v>
      </c>
      <c r="AE198" s="68">
        <v>0</v>
      </c>
      <c r="AF198" s="69">
        <v>0</v>
      </c>
      <c r="AG198" s="70">
        <v>11</v>
      </c>
      <c r="AH198" s="70">
        <v>3</v>
      </c>
      <c r="AI198" s="70">
        <v>296</v>
      </c>
      <c r="AJ198" s="70">
        <v>0</v>
      </c>
      <c r="AK198" s="70">
        <v>296</v>
      </c>
      <c r="AL198" s="70">
        <v>300</v>
      </c>
      <c r="AM198" s="71" t="s">
        <v>927</v>
      </c>
      <c r="AN198" s="72" t="s">
        <v>934</v>
      </c>
      <c r="AO198" s="73" t="s">
        <v>71</v>
      </c>
      <c r="AP198" s="64" t="s">
        <v>185</v>
      </c>
      <c r="AQ198" s="73" t="s">
        <v>186</v>
      </c>
      <c r="AR198" s="73" t="s">
        <v>186</v>
      </c>
      <c r="AS198" s="66">
        <v>35.6</v>
      </c>
    </row>
    <row r="199" s="4" customFormat="1" ht="162" spans="1:45">
      <c r="A199" s="51">
        <v>191</v>
      </c>
      <c r="B199" s="51" t="s">
        <v>58</v>
      </c>
      <c r="C199" s="51" t="s">
        <v>59</v>
      </c>
      <c r="D199" s="64" t="s">
        <v>119</v>
      </c>
      <c r="E199" s="64"/>
      <c r="F199" s="64" t="s">
        <v>924</v>
      </c>
      <c r="G199" s="64" t="s">
        <v>935</v>
      </c>
      <c r="H199" s="65" t="s">
        <v>926</v>
      </c>
      <c r="I199" s="51" t="s">
        <v>174</v>
      </c>
      <c r="J199" s="64" t="s">
        <v>65</v>
      </c>
      <c r="K199" s="64" t="s">
        <v>121</v>
      </c>
      <c r="L199" s="51" t="s">
        <v>122</v>
      </c>
      <c r="M199" s="51">
        <v>1</v>
      </c>
      <c r="N199" s="64"/>
      <c r="O199" s="64"/>
      <c r="P199" s="66"/>
      <c r="Q199" s="66"/>
      <c r="R199" s="66"/>
      <c r="S199" s="64"/>
      <c r="T199" s="64"/>
      <c r="U199" s="53">
        <f t="shared" si="13"/>
        <v>32</v>
      </c>
      <c r="V199" s="66">
        <v>32</v>
      </c>
      <c r="W199" s="54">
        <f t="shared" si="14"/>
        <v>28.6</v>
      </c>
      <c r="X199" s="55">
        <f t="shared" si="15"/>
        <v>28.6</v>
      </c>
      <c r="Y199" s="66">
        <v>19.2</v>
      </c>
      <c r="Z199" s="66">
        <v>0</v>
      </c>
      <c r="AA199" s="66">
        <v>9.05</v>
      </c>
      <c r="AB199" s="67">
        <v>0.35</v>
      </c>
      <c r="AC199" s="57">
        <f t="shared" si="16"/>
        <v>0</v>
      </c>
      <c r="AD199" s="68">
        <v>0</v>
      </c>
      <c r="AE199" s="68">
        <v>0</v>
      </c>
      <c r="AF199" s="69">
        <v>0</v>
      </c>
      <c r="AG199" s="70">
        <v>4</v>
      </c>
      <c r="AH199" s="70">
        <v>2</v>
      </c>
      <c r="AI199" s="70">
        <v>197</v>
      </c>
      <c r="AJ199" s="70">
        <v>0</v>
      </c>
      <c r="AK199" s="70">
        <v>197</v>
      </c>
      <c r="AL199" s="70">
        <v>200</v>
      </c>
      <c r="AM199" s="71" t="s">
        <v>927</v>
      </c>
      <c r="AN199" s="72" t="s">
        <v>80</v>
      </c>
      <c r="AO199" s="73" t="s">
        <v>71</v>
      </c>
      <c r="AP199" s="64" t="s">
        <v>72</v>
      </c>
      <c r="AQ199" s="73" t="s">
        <v>714</v>
      </c>
      <c r="AR199" s="73" t="s">
        <v>313</v>
      </c>
      <c r="AS199" s="66">
        <v>28.25</v>
      </c>
    </row>
    <row r="200" s="4" customFormat="1" ht="216" spans="1:45">
      <c r="A200" s="51">
        <v>192</v>
      </c>
      <c r="B200" s="51" t="s">
        <v>58</v>
      </c>
      <c r="C200" s="51" t="s">
        <v>59</v>
      </c>
      <c r="D200" s="64" t="s">
        <v>126</v>
      </c>
      <c r="E200" s="64"/>
      <c r="F200" s="64" t="s">
        <v>924</v>
      </c>
      <c r="G200" s="64" t="s">
        <v>936</v>
      </c>
      <c r="H200" s="65" t="s">
        <v>926</v>
      </c>
      <c r="I200" s="51" t="s">
        <v>174</v>
      </c>
      <c r="J200" s="64" t="s">
        <v>65</v>
      </c>
      <c r="K200" s="64" t="s">
        <v>128</v>
      </c>
      <c r="L200" s="51" t="s">
        <v>129</v>
      </c>
      <c r="M200" s="51">
        <v>1</v>
      </c>
      <c r="N200" s="64"/>
      <c r="O200" s="64"/>
      <c r="P200" s="66"/>
      <c r="Q200" s="66"/>
      <c r="R200" s="66"/>
      <c r="S200" s="64"/>
      <c r="T200" s="64"/>
      <c r="U200" s="53">
        <f t="shared" si="13"/>
        <v>77</v>
      </c>
      <c r="V200" s="66">
        <v>77</v>
      </c>
      <c r="W200" s="54">
        <f t="shared" si="14"/>
        <v>76.75</v>
      </c>
      <c r="X200" s="55">
        <f t="shared" si="15"/>
        <v>76.75</v>
      </c>
      <c r="Y200" s="66">
        <v>38.75</v>
      </c>
      <c r="Z200" s="66">
        <v>0</v>
      </c>
      <c r="AA200" s="66">
        <v>34.5</v>
      </c>
      <c r="AB200" s="67">
        <v>3.5</v>
      </c>
      <c r="AC200" s="57">
        <f t="shared" si="16"/>
        <v>0</v>
      </c>
      <c r="AD200" s="68">
        <v>0</v>
      </c>
      <c r="AE200" s="68">
        <v>0</v>
      </c>
      <c r="AF200" s="69">
        <v>0</v>
      </c>
      <c r="AG200" s="70">
        <v>9</v>
      </c>
      <c r="AH200" s="70">
        <v>8</v>
      </c>
      <c r="AI200" s="70">
        <v>294</v>
      </c>
      <c r="AJ200" s="70">
        <v>0</v>
      </c>
      <c r="AK200" s="70">
        <v>294</v>
      </c>
      <c r="AL200" s="70">
        <v>300</v>
      </c>
      <c r="AM200" s="71" t="s">
        <v>927</v>
      </c>
      <c r="AN200" s="72" t="s">
        <v>89</v>
      </c>
      <c r="AO200" s="73" t="s">
        <v>71</v>
      </c>
      <c r="AP200" s="64" t="s">
        <v>72</v>
      </c>
      <c r="AQ200" s="73" t="s">
        <v>131</v>
      </c>
      <c r="AR200" s="73" t="s">
        <v>132</v>
      </c>
      <c r="AS200" s="66">
        <v>76.75</v>
      </c>
    </row>
    <row r="201" s="4" customFormat="1" ht="54" spans="1:45">
      <c r="A201" s="51">
        <v>193</v>
      </c>
      <c r="B201" s="51" t="s">
        <v>58</v>
      </c>
      <c r="C201" s="51" t="s">
        <v>59</v>
      </c>
      <c r="D201" s="64" t="s">
        <v>133</v>
      </c>
      <c r="E201" s="64"/>
      <c r="F201" s="64" t="s">
        <v>924</v>
      </c>
      <c r="G201" s="64" t="s">
        <v>937</v>
      </c>
      <c r="H201" s="65" t="s">
        <v>926</v>
      </c>
      <c r="I201" s="51" t="s">
        <v>174</v>
      </c>
      <c r="J201" s="64" t="s">
        <v>65</v>
      </c>
      <c r="K201" s="64" t="s">
        <v>135</v>
      </c>
      <c r="L201" s="51" t="s">
        <v>136</v>
      </c>
      <c r="M201" s="51">
        <v>1</v>
      </c>
      <c r="N201" s="64"/>
      <c r="O201" s="64"/>
      <c r="P201" s="66"/>
      <c r="Q201" s="66"/>
      <c r="R201" s="66"/>
      <c r="S201" s="64"/>
      <c r="T201" s="64"/>
      <c r="U201" s="53">
        <f t="shared" ref="U201:U256" si="17">V201+AF201</f>
        <v>32</v>
      </c>
      <c r="V201" s="66">
        <v>32</v>
      </c>
      <c r="W201" s="54">
        <f t="shared" ref="W201:W256" si="18">X201+AC201</f>
        <v>29.95</v>
      </c>
      <c r="X201" s="55">
        <f t="shared" ref="X201:X256" si="19">Y201+Z201+AA201+AB201</f>
        <v>29.95</v>
      </c>
      <c r="Y201" s="66">
        <v>18.8</v>
      </c>
      <c r="Z201" s="66">
        <v>0</v>
      </c>
      <c r="AA201" s="66">
        <v>10.05</v>
      </c>
      <c r="AB201" s="67">
        <v>1.1</v>
      </c>
      <c r="AC201" s="57">
        <f t="shared" ref="AC201:AC256" si="20">AD201+AE201</f>
        <v>0</v>
      </c>
      <c r="AD201" s="68">
        <v>0</v>
      </c>
      <c r="AE201" s="68">
        <v>0</v>
      </c>
      <c r="AF201" s="69">
        <v>0</v>
      </c>
      <c r="AG201" s="70">
        <v>8</v>
      </c>
      <c r="AH201" s="70">
        <v>2</v>
      </c>
      <c r="AI201" s="70">
        <v>96</v>
      </c>
      <c r="AJ201" s="70">
        <v>0</v>
      </c>
      <c r="AK201" s="70">
        <v>96</v>
      </c>
      <c r="AL201" s="70">
        <v>100</v>
      </c>
      <c r="AM201" s="71" t="s">
        <v>927</v>
      </c>
      <c r="AN201" s="72" t="s">
        <v>110</v>
      </c>
      <c r="AO201" s="73" t="s">
        <v>572</v>
      </c>
      <c r="AP201" s="64" t="s">
        <v>185</v>
      </c>
      <c r="AQ201" s="73" t="s">
        <v>186</v>
      </c>
      <c r="AR201" s="73" t="s">
        <v>186</v>
      </c>
      <c r="AS201" s="66">
        <v>29.95</v>
      </c>
    </row>
    <row r="202" s="4" customFormat="1" ht="81" spans="1:45">
      <c r="A202" s="51">
        <v>194</v>
      </c>
      <c r="B202" s="51" t="s">
        <v>58</v>
      </c>
      <c r="C202" s="51" t="s">
        <v>59</v>
      </c>
      <c r="D202" s="64" t="s">
        <v>140</v>
      </c>
      <c r="E202" s="64"/>
      <c r="F202" s="64" t="s">
        <v>924</v>
      </c>
      <c r="G202" s="64" t="s">
        <v>938</v>
      </c>
      <c r="H202" s="65" t="s">
        <v>926</v>
      </c>
      <c r="I202" s="51" t="s">
        <v>174</v>
      </c>
      <c r="J202" s="64" t="s">
        <v>65</v>
      </c>
      <c r="K202" s="64" t="s">
        <v>142</v>
      </c>
      <c r="L202" s="51" t="s">
        <v>143</v>
      </c>
      <c r="M202" s="51">
        <v>1</v>
      </c>
      <c r="N202" s="64"/>
      <c r="O202" s="64"/>
      <c r="P202" s="66"/>
      <c r="Q202" s="66"/>
      <c r="R202" s="66"/>
      <c r="S202" s="64"/>
      <c r="T202" s="64"/>
      <c r="U202" s="53">
        <f t="shared" si="17"/>
        <v>45</v>
      </c>
      <c r="V202" s="66">
        <v>45</v>
      </c>
      <c r="W202" s="54">
        <f t="shared" si="18"/>
        <v>43.4</v>
      </c>
      <c r="X202" s="55">
        <f t="shared" si="19"/>
        <v>43.4</v>
      </c>
      <c r="Y202" s="66">
        <v>17.4</v>
      </c>
      <c r="Z202" s="66">
        <v>10</v>
      </c>
      <c r="AA202" s="66">
        <v>14.5</v>
      </c>
      <c r="AB202" s="67">
        <v>1.5</v>
      </c>
      <c r="AC202" s="57">
        <f t="shared" si="20"/>
        <v>0</v>
      </c>
      <c r="AD202" s="68">
        <v>0</v>
      </c>
      <c r="AE202" s="68">
        <v>0</v>
      </c>
      <c r="AF202" s="69">
        <v>0</v>
      </c>
      <c r="AG202" s="70">
        <v>11</v>
      </c>
      <c r="AH202" s="70">
        <v>3</v>
      </c>
      <c r="AI202" s="70">
        <v>195</v>
      </c>
      <c r="AJ202" s="70">
        <v>200</v>
      </c>
      <c r="AK202" s="70">
        <v>195</v>
      </c>
      <c r="AL202" s="70">
        <v>200</v>
      </c>
      <c r="AM202" s="71" t="s">
        <v>927</v>
      </c>
      <c r="AN202" s="72" t="s">
        <v>89</v>
      </c>
      <c r="AO202" s="73" t="s">
        <v>71</v>
      </c>
      <c r="AP202" s="64" t="s">
        <v>72</v>
      </c>
      <c r="AQ202" s="73" t="s">
        <v>81</v>
      </c>
      <c r="AR202" s="73" t="s">
        <v>235</v>
      </c>
      <c r="AS202" s="66">
        <v>42.85</v>
      </c>
    </row>
    <row r="203" s="4" customFormat="1" ht="54" spans="1:45">
      <c r="A203" s="51">
        <v>195</v>
      </c>
      <c r="B203" s="51" t="s">
        <v>58</v>
      </c>
      <c r="C203" s="51" t="s">
        <v>59</v>
      </c>
      <c r="D203" s="64" t="s">
        <v>144</v>
      </c>
      <c r="E203" s="64"/>
      <c r="F203" s="64" t="s">
        <v>924</v>
      </c>
      <c r="G203" s="64" t="s">
        <v>939</v>
      </c>
      <c r="H203" s="65" t="s">
        <v>926</v>
      </c>
      <c r="I203" s="51" t="s">
        <v>174</v>
      </c>
      <c r="J203" s="64" t="s">
        <v>65</v>
      </c>
      <c r="K203" s="64" t="s">
        <v>146</v>
      </c>
      <c r="L203" s="51" t="s">
        <v>147</v>
      </c>
      <c r="M203" s="51">
        <v>1</v>
      </c>
      <c r="N203" s="64"/>
      <c r="O203" s="64"/>
      <c r="P203" s="66"/>
      <c r="Q203" s="66"/>
      <c r="R203" s="66"/>
      <c r="S203" s="64"/>
      <c r="T203" s="64"/>
      <c r="U203" s="53">
        <f t="shared" si="17"/>
        <v>54</v>
      </c>
      <c r="V203" s="66">
        <v>54</v>
      </c>
      <c r="W203" s="54">
        <f t="shared" si="18"/>
        <v>53.2</v>
      </c>
      <c r="X203" s="55">
        <f t="shared" si="19"/>
        <v>53.2</v>
      </c>
      <c r="Y203" s="66">
        <v>6.2</v>
      </c>
      <c r="Z203" s="66">
        <v>10</v>
      </c>
      <c r="AA203" s="66">
        <v>33.9</v>
      </c>
      <c r="AB203" s="67">
        <v>3.1</v>
      </c>
      <c r="AC203" s="57">
        <f t="shared" si="20"/>
        <v>0</v>
      </c>
      <c r="AD203" s="68">
        <v>0</v>
      </c>
      <c r="AE203" s="68">
        <v>0</v>
      </c>
      <c r="AF203" s="69">
        <v>0</v>
      </c>
      <c r="AG203" s="70">
        <v>13</v>
      </c>
      <c r="AH203" s="70">
        <v>3</v>
      </c>
      <c r="AI203" s="70">
        <v>660</v>
      </c>
      <c r="AJ203" s="70">
        <v>940</v>
      </c>
      <c r="AK203" s="70">
        <v>660</v>
      </c>
      <c r="AL203" s="70">
        <v>940</v>
      </c>
      <c r="AM203" s="71" t="s">
        <v>927</v>
      </c>
      <c r="AN203" s="72" t="s">
        <v>89</v>
      </c>
      <c r="AO203" s="73" t="s">
        <v>71</v>
      </c>
      <c r="AP203" s="64" t="s">
        <v>72</v>
      </c>
      <c r="AQ203" s="73" t="s">
        <v>96</v>
      </c>
      <c r="AR203" s="73" t="s">
        <v>313</v>
      </c>
      <c r="AS203" s="66">
        <v>42.9</v>
      </c>
    </row>
    <row r="204" s="4" customFormat="1" ht="81" spans="1:45">
      <c r="A204" s="51">
        <v>196</v>
      </c>
      <c r="B204" s="51" t="s">
        <v>58</v>
      </c>
      <c r="C204" s="51" t="s">
        <v>59</v>
      </c>
      <c r="D204" s="64" t="s">
        <v>149</v>
      </c>
      <c r="E204" s="64"/>
      <c r="F204" s="64" t="s">
        <v>924</v>
      </c>
      <c r="G204" s="64" t="s">
        <v>940</v>
      </c>
      <c r="H204" s="65" t="s">
        <v>926</v>
      </c>
      <c r="I204" s="51" t="s">
        <v>174</v>
      </c>
      <c r="J204" s="64" t="s">
        <v>65</v>
      </c>
      <c r="K204" s="64" t="s">
        <v>151</v>
      </c>
      <c r="L204" s="51" t="s">
        <v>152</v>
      </c>
      <c r="M204" s="51">
        <v>1</v>
      </c>
      <c r="N204" s="64"/>
      <c r="O204" s="64"/>
      <c r="P204" s="66"/>
      <c r="Q204" s="66"/>
      <c r="R204" s="66"/>
      <c r="S204" s="64"/>
      <c r="T204" s="64"/>
      <c r="U204" s="53">
        <f t="shared" si="17"/>
        <v>35</v>
      </c>
      <c r="V204" s="66">
        <v>35</v>
      </c>
      <c r="W204" s="54">
        <f t="shared" si="18"/>
        <v>32.1</v>
      </c>
      <c r="X204" s="55">
        <f t="shared" si="19"/>
        <v>32.1</v>
      </c>
      <c r="Y204" s="66">
        <v>18.6</v>
      </c>
      <c r="Z204" s="66">
        <v>5</v>
      </c>
      <c r="AA204" s="66">
        <v>7.5</v>
      </c>
      <c r="AB204" s="67">
        <v>1</v>
      </c>
      <c r="AC204" s="57">
        <f t="shared" si="20"/>
        <v>0</v>
      </c>
      <c r="AD204" s="68">
        <v>0</v>
      </c>
      <c r="AE204" s="68">
        <v>0</v>
      </c>
      <c r="AF204" s="69">
        <v>0</v>
      </c>
      <c r="AG204" s="70">
        <v>6</v>
      </c>
      <c r="AH204" s="70">
        <v>1</v>
      </c>
      <c r="AI204" s="70">
        <v>96</v>
      </c>
      <c r="AJ204" s="70">
        <v>70</v>
      </c>
      <c r="AK204" s="70">
        <v>96</v>
      </c>
      <c r="AL204" s="70">
        <v>100</v>
      </c>
      <c r="AM204" s="71" t="s">
        <v>927</v>
      </c>
      <c r="AN204" s="72" t="s">
        <v>110</v>
      </c>
      <c r="AO204" s="73" t="s">
        <v>71</v>
      </c>
      <c r="AP204" s="64" t="s">
        <v>72</v>
      </c>
      <c r="AQ204" s="73" t="s">
        <v>81</v>
      </c>
      <c r="AR204" s="73" t="s">
        <v>941</v>
      </c>
      <c r="AS204" s="66">
        <v>32</v>
      </c>
    </row>
    <row r="205" s="4" customFormat="1" ht="54" spans="1:45">
      <c r="A205" s="51">
        <v>197</v>
      </c>
      <c r="B205" s="51" t="s">
        <v>58</v>
      </c>
      <c r="C205" s="51" t="s">
        <v>59</v>
      </c>
      <c r="D205" s="64" t="s">
        <v>154</v>
      </c>
      <c r="E205" s="64"/>
      <c r="F205" s="64" t="s">
        <v>924</v>
      </c>
      <c r="G205" s="64" t="s">
        <v>942</v>
      </c>
      <c r="H205" s="65" t="s">
        <v>926</v>
      </c>
      <c r="I205" s="51" t="s">
        <v>174</v>
      </c>
      <c r="J205" s="64" t="s">
        <v>65</v>
      </c>
      <c r="K205" s="64" t="s">
        <v>156</v>
      </c>
      <c r="L205" s="51" t="s">
        <v>157</v>
      </c>
      <c r="M205" s="51">
        <v>1</v>
      </c>
      <c r="N205" s="64"/>
      <c r="O205" s="64"/>
      <c r="P205" s="66"/>
      <c r="Q205" s="66"/>
      <c r="R205" s="66"/>
      <c r="S205" s="64"/>
      <c r="T205" s="64"/>
      <c r="U205" s="53">
        <f t="shared" si="17"/>
        <v>25</v>
      </c>
      <c r="V205" s="66">
        <v>25</v>
      </c>
      <c r="W205" s="54">
        <f t="shared" si="18"/>
        <v>21.95</v>
      </c>
      <c r="X205" s="55">
        <f t="shared" si="19"/>
        <v>21.95</v>
      </c>
      <c r="Y205" s="66">
        <v>8.45</v>
      </c>
      <c r="Z205" s="66">
        <v>5</v>
      </c>
      <c r="AA205" s="66">
        <v>7.5</v>
      </c>
      <c r="AB205" s="67">
        <v>1</v>
      </c>
      <c r="AC205" s="57">
        <f t="shared" si="20"/>
        <v>0</v>
      </c>
      <c r="AD205" s="68">
        <v>0</v>
      </c>
      <c r="AE205" s="68">
        <v>0</v>
      </c>
      <c r="AF205" s="69">
        <v>0</v>
      </c>
      <c r="AG205" s="70">
        <v>9</v>
      </c>
      <c r="AH205" s="70">
        <v>1</v>
      </c>
      <c r="AI205" s="70">
        <v>93</v>
      </c>
      <c r="AJ205" s="70">
        <v>70</v>
      </c>
      <c r="AK205" s="70">
        <v>93</v>
      </c>
      <c r="AL205" s="70">
        <v>100</v>
      </c>
      <c r="AM205" s="71" t="s">
        <v>927</v>
      </c>
      <c r="AN205" s="72" t="s">
        <v>943</v>
      </c>
      <c r="AO205" s="73" t="s">
        <v>71</v>
      </c>
      <c r="AP205" s="64" t="s">
        <v>72</v>
      </c>
      <c r="AQ205" s="73" t="s">
        <v>96</v>
      </c>
      <c r="AR205" s="74" t="s">
        <v>236</v>
      </c>
      <c r="AS205" s="66">
        <v>21.6</v>
      </c>
    </row>
    <row r="206" s="4" customFormat="1" ht="81" spans="1:45">
      <c r="A206" s="51">
        <v>198</v>
      </c>
      <c r="B206" s="51" t="s">
        <v>58</v>
      </c>
      <c r="C206" s="51" t="s">
        <v>59</v>
      </c>
      <c r="D206" s="64" t="s">
        <v>160</v>
      </c>
      <c r="E206" s="64"/>
      <c r="F206" s="64" t="s">
        <v>924</v>
      </c>
      <c r="G206" s="64" t="s">
        <v>944</v>
      </c>
      <c r="H206" s="65" t="s">
        <v>926</v>
      </c>
      <c r="I206" s="51" t="s">
        <v>174</v>
      </c>
      <c r="J206" s="64" t="s">
        <v>65</v>
      </c>
      <c r="K206" s="64" t="s">
        <v>162</v>
      </c>
      <c r="L206" s="51" t="s">
        <v>163</v>
      </c>
      <c r="M206" s="51">
        <v>1</v>
      </c>
      <c r="N206" s="64"/>
      <c r="O206" s="64"/>
      <c r="P206" s="66"/>
      <c r="Q206" s="66"/>
      <c r="R206" s="66"/>
      <c r="S206" s="64"/>
      <c r="T206" s="64"/>
      <c r="U206" s="53">
        <f t="shared" si="17"/>
        <v>30</v>
      </c>
      <c r="V206" s="66">
        <v>30</v>
      </c>
      <c r="W206" s="54">
        <f t="shared" si="18"/>
        <v>26.75</v>
      </c>
      <c r="X206" s="55">
        <f t="shared" si="19"/>
        <v>26.75</v>
      </c>
      <c r="Y206" s="66">
        <v>10.5</v>
      </c>
      <c r="Z206" s="66">
        <v>5</v>
      </c>
      <c r="AA206" s="66">
        <v>10.25</v>
      </c>
      <c r="AB206" s="67">
        <v>1</v>
      </c>
      <c r="AC206" s="57">
        <f t="shared" si="20"/>
        <v>0</v>
      </c>
      <c r="AD206" s="68">
        <v>0</v>
      </c>
      <c r="AE206" s="68">
        <v>0</v>
      </c>
      <c r="AF206" s="69">
        <v>0</v>
      </c>
      <c r="AG206" s="70">
        <v>4</v>
      </c>
      <c r="AH206" s="70">
        <v>2</v>
      </c>
      <c r="AI206" s="70">
        <v>95</v>
      </c>
      <c r="AJ206" s="70">
        <v>110</v>
      </c>
      <c r="AK206" s="70">
        <v>95</v>
      </c>
      <c r="AL206" s="70">
        <v>100</v>
      </c>
      <c r="AM206" s="71" t="s">
        <v>927</v>
      </c>
      <c r="AN206" s="72" t="s">
        <v>89</v>
      </c>
      <c r="AO206" s="73" t="s">
        <v>71</v>
      </c>
      <c r="AP206" s="64" t="s">
        <v>72</v>
      </c>
      <c r="AQ206" s="73" t="s">
        <v>81</v>
      </c>
      <c r="AR206" s="73" t="s">
        <v>165</v>
      </c>
      <c r="AS206" s="66">
        <v>26.55</v>
      </c>
    </row>
    <row r="207" s="4" customFormat="1" ht="54" spans="1:45">
      <c r="A207" s="51">
        <v>199</v>
      </c>
      <c r="B207" s="51" t="s">
        <v>58</v>
      </c>
      <c r="C207" s="51" t="s">
        <v>59</v>
      </c>
      <c r="D207" s="64" t="s">
        <v>166</v>
      </c>
      <c r="E207" s="64"/>
      <c r="F207" s="64" t="s">
        <v>924</v>
      </c>
      <c r="G207" s="64" t="s">
        <v>945</v>
      </c>
      <c r="H207" s="65" t="s">
        <v>926</v>
      </c>
      <c r="I207" s="51" t="s">
        <v>174</v>
      </c>
      <c r="J207" s="64" t="s">
        <v>65</v>
      </c>
      <c r="K207" s="64" t="s">
        <v>168</v>
      </c>
      <c r="L207" s="51" t="s">
        <v>169</v>
      </c>
      <c r="M207" s="51">
        <v>1</v>
      </c>
      <c r="N207" s="64"/>
      <c r="O207" s="64"/>
      <c r="P207" s="66"/>
      <c r="Q207" s="66"/>
      <c r="R207" s="66"/>
      <c r="S207" s="64"/>
      <c r="T207" s="64"/>
      <c r="U207" s="53">
        <f t="shared" si="17"/>
        <v>55</v>
      </c>
      <c r="V207" s="66">
        <v>55</v>
      </c>
      <c r="W207" s="54">
        <f t="shared" si="18"/>
        <v>50.7</v>
      </c>
      <c r="X207" s="55">
        <f t="shared" si="19"/>
        <v>50.7</v>
      </c>
      <c r="Y207" s="66">
        <v>24.2</v>
      </c>
      <c r="Z207" s="66">
        <v>10</v>
      </c>
      <c r="AA207" s="66">
        <v>15.5</v>
      </c>
      <c r="AB207" s="67">
        <v>1</v>
      </c>
      <c r="AC207" s="57">
        <f t="shared" si="20"/>
        <v>0</v>
      </c>
      <c r="AD207" s="68">
        <v>0</v>
      </c>
      <c r="AE207" s="68">
        <v>0</v>
      </c>
      <c r="AF207" s="69">
        <v>0</v>
      </c>
      <c r="AG207" s="70">
        <v>12</v>
      </c>
      <c r="AH207" s="70">
        <v>3</v>
      </c>
      <c r="AI207" s="70">
        <v>193</v>
      </c>
      <c r="AJ207" s="70">
        <v>310</v>
      </c>
      <c r="AK207" s="70">
        <v>193</v>
      </c>
      <c r="AL207" s="70">
        <v>200</v>
      </c>
      <c r="AM207" s="71" t="s">
        <v>927</v>
      </c>
      <c r="AN207" s="72" t="s">
        <v>170</v>
      </c>
      <c r="AO207" s="73" t="s">
        <v>71</v>
      </c>
      <c r="AP207" s="64" t="s">
        <v>72</v>
      </c>
      <c r="AQ207" s="73" t="s">
        <v>96</v>
      </c>
      <c r="AR207" s="73" t="s">
        <v>306</v>
      </c>
      <c r="AS207" s="66">
        <v>50.7</v>
      </c>
    </row>
    <row r="208" s="4" customFormat="1" ht="135" spans="1:45">
      <c r="A208" s="51">
        <v>200</v>
      </c>
      <c r="B208" s="51" t="s">
        <v>58</v>
      </c>
      <c r="C208" s="51" t="s">
        <v>59</v>
      </c>
      <c r="D208" s="64" t="s">
        <v>60</v>
      </c>
      <c r="E208" s="64"/>
      <c r="F208" s="64" t="s">
        <v>924</v>
      </c>
      <c r="G208" s="64" t="s">
        <v>946</v>
      </c>
      <c r="H208" s="65" t="s">
        <v>947</v>
      </c>
      <c r="I208" s="51" t="s">
        <v>174</v>
      </c>
      <c r="J208" s="64" t="s">
        <v>65</v>
      </c>
      <c r="K208" s="64" t="s">
        <v>66</v>
      </c>
      <c r="L208" s="51" t="s">
        <v>67</v>
      </c>
      <c r="M208" s="51">
        <v>1</v>
      </c>
      <c r="N208" s="64"/>
      <c r="O208" s="64"/>
      <c r="P208" s="66"/>
      <c r="Q208" s="66"/>
      <c r="R208" s="66"/>
      <c r="S208" s="64"/>
      <c r="T208" s="64"/>
      <c r="U208" s="53">
        <f t="shared" si="17"/>
        <v>56</v>
      </c>
      <c r="V208" s="66">
        <v>56</v>
      </c>
      <c r="W208" s="54">
        <f t="shared" si="18"/>
        <v>52.25</v>
      </c>
      <c r="X208" s="55">
        <f t="shared" si="19"/>
        <v>52.25</v>
      </c>
      <c r="Y208" s="66">
        <v>0</v>
      </c>
      <c r="Z208" s="66">
        <v>23.95</v>
      </c>
      <c r="AA208" s="66">
        <v>27.3</v>
      </c>
      <c r="AB208" s="67">
        <v>1</v>
      </c>
      <c r="AC208" s="57">
        <f t="shared" si="20"/>
        <v>0</v>
      </c>
      <c r="AD208" s="68">
        <v>0</v>
      </c>
      <c r="AE208" s="68">
        <v>0</v>
      </c>
      <c r="AF208" s="69">
        <v>0</v>
      </c>
      <c r="AG208" s="70">
        <v>25</v>
      </c>
      <c r="AH208" s="70">
        <v>8</v>
      </c>
      <c r="AI208" s="70">
        <v>320</v>
      </c>
      <c r="AJ208" s="70">
        <v>340</v>
      </c>
      <c r="AK208" s="70">
        <v>320</v>
      </c>
      <c r="AL208" s="70">
        <v>340</v>
      </c>
      <c r="AM208" s="71" t="s">
        <v>948</v>
      </c>
      <c r="AN208" s="72" t="s">
        <v>110</v>
      </c>
      <c r="AO208" s="73" t="s">
        <v>71</v>
      </c>
      <c r="AP208" s="64" t="s">
        <v>72</v>
      </c>
      <c r="AQ208" s="73" t="s">
        <v>73</v>
      </c>
      <c r="AR208" s="73" t="s">
        <v>313</v>
      </c>
      <c r="AS208" s="66">
        <v>52.25</v>
      </c>
    </row>
    <row r="209" s="4" customFormat="1" ht="81" spans="1:45">
      <c r="A209" s="51">
        <v>201</v>
      </c>
      <c r="B209" s="51" t="s">
        <v>58</v>
      </c>
      <c r="C209" s="51" t="s">
        <v>59</v>
      </c>
      <c r="D209" s="64" t="s">
        <v>75</v>
      </c>
      <c r="E209" s="64"/>
      <c r="F209" s="64" t="s">
        <v>924</v>
      </c>
      <c r="G209" s="64" t="s">
        <v>949</v>
      </c>
      <c r="H209" s="65" t="s">
        <v>947</v>
      </c>
      <c r="I209" s="51" t="s">
        <v>174</v>
      </c>
      <c r="J209" s="64" t="s">
        <v>65</v>
      </c>
      <c r="K209" s="64" t="s">
        <v>77</v>
      </c>
      <c r="L209" s="51" t="s">
        <v>78</v>
      </c>
      <c r="M209" s="51">
        <v>1</v>
      </c>
      <c r="N209" s="64"/>
      <c r="O209" s="64"/>
      <c r="P209" s="66"/>
      <c r="Q209" s="66"/>
      <c r="R209" s="66"/>
      <c r="S209" s="64"/>
      <c r="T209" s="64"/>
      <c r="U209" s="53">
        <f t="shared" si="17"/>
        <v>3</v>
      </c>
      <c r="V209" s="66">
        <v>3</v>
      </c>
      <c r="W209" s="54">
        <f t="shared" si="18"/>
        <v>1.75</v>
      </c>
      <c r="X209" s="55">
        <f t="shared" si="19"/>
        <v>1.75</v>
      </c>
      <c r="Y209" s="66">
        <v>0</v>
      </c>
      <c r="Z209" s="66">
        <v>0.5</v>
      </c>
      <c r="AA209" s="66">
        <v>1</v>
      </c>
      <c r="AB209" s="67">
        <v>0.25</v>
      </c>
      <c r="AC209" s="57">
        <f t="shared" si="20"/>
        <v>0</v>
      </c>
      <c r="AD209" s="68">
        <v>0</v>
      </c>
      <c r="AE209" s="68">
        <v>0</v>
      </c>
      <c r="AF209" s="69">
        <v>0</v>
      </c>
      <c r="AG209" s="70">
        <v>7</v>
      </c>
      <c r="AH209" s="70">
        <v>3</v>
      </c>
      <c r="AI209" s="70">
        <v>10</v>
      </c>
      <c r="AJ209" s="70">
        <v>10</v>
      </c>
      <c r="AK209" s="70">
        <v>10</v>
      </c>
      <c r="AL209" s="70">
        <v>10</v>
      </c>
      <c r="AM209" s="71" t="s">
        <v>948</v>
      </c>
      <c r="AN209" s="72" t="s">
        <v>80</v>
      </c>
      <c r="AO209" s="73" t="s">
        <v>71</v>
      </c>
      <c r="AP209" s="64" t="s">
        <v>72</v>
      </c>
      <c r="AQ209" s="73" t="s">
        <v>81</v>
      </c>
      <c r="AR209" s="73" t="s">
        <v>82</v>
      </c>
      <c r="AS209" s="66">
        <v>1.75</v>
      </c>
    </row>
    <row r="210" s="4" customFormat="1" ht="135" spans="1:45">
      <c r="A210" s="51">
        <v>202</v>
      </c>
      <c r="B210" s="51" t="s">
        <v>58</v>
      </c>
      <c r="C210" s="51" t="s">
        <v>59</v>
      </c>
      <c r="D210" s="64" t="s">
        <v>83</v>
      </c>
      <c r="E210" s="64"/>
      <c r="F210" s="64" t="s">
        <v>924</v>
      </c>
      <c r="G210" s="64" t="s">
        <v>950</v>
      </c>
      <c r="H210" s="65" t="s">
        <v>947</v>
      </c>
      <c r="I210" s="51" t="s">
        <v>174</v>
      </c>
      <c r="J210" s="64" t="s">
        <v>65</v>
      </c>
      <c r="K210" s="64" t="s">
        <v>86</v>
      </c>
      <c r="L210" s="51" t="s">
        <v>87</v>
      </c>
      <c r="M210" s="51">
        <v>1</v>
      </c>
      <c r="N210" s="64"/>
      <c r="O210" s="64"/>
      <c r="P210" s="66"/>
      <c r="Q210" s="66"/>
      <c r="R210" s="66"/>
      <c r="S210" s="64"/>
      <c r="T210" s="64"/>
      <c r="U210" s="53">
        <f t="shared" si="17"/>
        <v>12</v>
      </c>
      <c r="V210" s="66">
        <v>12</v>
      </c>
      <c r="W210" s="54">
        <f t="shared" si="18"/>
        <v>10.15</v>
      </c>
      <c r="X210" s="55">
        <f t="shared" si="19"/>
        <v>10.15</v>
      </c>
      <c r="Y210" s="66">
        <v>0</v>
      </c>
      <c r="Z210" s="66">
        <v>2.65</v>
      </c>
      <c r="AA210" s="66">
        <v>7</v>
      </c>
      <c r="AB210" s="67">
        <v>0.5</v>
      </c>
      <c r="AC210" s="57">
        <f t="shared" si="20"/>
        <v>0</v>
      </c>
      <c r="AD210" s="68">
        <v>0</v>
      </c>
      <c r="AE210" s="68">
        <v>0</v>
      </c>
      <c r="AF210" s="69">
        <v>0</v>
      </c>
      <c r="AG210" s="70">
        <v>15</v>
      </c>
      <c r="AH210" s="70">
        <v>2</v>
      </c>
      <c r="AI210" s="70">
        <v>38</v>
      </c>
      <c r="AJ210" s="70">
        <v>40</v>
      </c>
      <c r="AK210" s="70">
        <v>38</v>
      </c>
      <c r="AL210" s="70">
        <v>40</v>
      </c>
      <c r="AM210" s="71" t="s">
        <v>948</v>
      </c>
      <c r="AN210" s="72" t="s">
        <v>89</v>
      </c>
      <c r="AO210" s="73" t="s">
        <v>71</v>
      </c>
      <c r="AP210" s="64" t="s">
        <v>72</v>
      </c>
      <c r="AQ210" s="73" t="s">
        <v>73</v>
      </c>
      <c r="AR210" s="73" t="s">
        <v>74</v>
      </c>
      <c r="AS210" s="66">
        <v>8.25</v>
      </c>
    </row>
    <row r="211" s="4" customFormat="1" ht="54" spans="1:45">
      <c r="A211" s="51">
        <v>203</v>
      </c>
      <c r="B211" s="51" t="s">
        <v>58</v>
      </c>
      <c r="C211" s="51" t="s">
        <v>59</v>
      </c>
      <c r="D211" s="64" t="s">
        <v>90</v>
      </c>
      <c r="E211" s="64"/>
      <c r="F211" s="64" t="s">
        <v>924</v>
      </c>
      <c r="G211" s="64" t="s">
        <v>951</v>
      </c>
      <c r="H211" s="65" t="s">
        <v>947</v>
      </c>
      <c r="I211" s="51" t="s">
        <v>174</v>
      </c>
      <c r="J211" s="64" t="s">
        <v>65</v>
      </c>
      <c r="K211" s="64" t="s">
        <v>92</v>
      </c>
      <c r="L211" s="51" t="s">
        <v>93</v>
      </c>
      <c r="M211" s="51">
        <v>1</v>
      </c>
      <c r="N211" s="64"/>
      <c r="O211" s="64"/>
      <c r="P211" s="66"/>
      <c r="Q211" s="66"/>
      <c r="R211" s="66"/>
      <c r="S211" s="64"/>
      <c r="T211" s="64"/>
      <c r="U211" s="53">
        <f t="shared" si="17"/>
        <v>6</v>
      </c>
      <c r="V211" s="66">
        <v>6</v>
      </c>
      <c r="W211" s="54">
        <f t="shared" si="18"/>
        <v>4.5</v>
      </c>
      <c r="X211" s="55">
        <f t="shared" si="19"/>
        <v>4.5</v>
      </c>
      <c r="Y211" s="66">
        <v>0</v>
      </c>
      <c r="Z211" s="66">
        <v>1</v>
      </c>
      <c r="AA211" s="66">
        <v>3</v>
      </c>
      <c r="AB211" s="67">
        <v>0.5</v>
      </c>
      <c r="AC211" s="57">
        <f t="shared" si="20"/>
        <v>0</v>
      </c>
      <c r="AD211" s="68">
        <v>0</v>
      </c>
      <c r="AE211" s="68">
        <v>0</v>
      </c>
      <c r="AF211" s="69">
        <v>0</v>
      </c>
      <c r="AG211" s="70">
        <v>11</v>
      </c>
      <c r="AH211" s="70">
        <v>4</v>
      </c>
      <c r="AI211" s="70">
        <v>20</v>
      </c>
      <c r="AJ211" s="70">
        <v>20</v>
      </c>
      <c r="AK211" s="70">
        <v>20</v>
      </c>
      <c r="AL211" s="70">
        <v>20</v>
      </c>
      <c r="AM211" s="71" t="s">
        <v>948</v>
      </c>
      <c r="AN211" s="72" t="s">
        <v>110</v>
      </c>
      <c r="AO211" s="73" t="s">
        <v>71</v>
      </c>
      <c r="AP211" s="64" t="s">
        <v>72</v>
      </c>
      <c r="AQ211" s="73" t="s">
        <v>96</v>
      </c>
      <c r="AR211" s="73" t="s">
        <v>952</v>
      </c>
      <c r="AS211" s="66">
        <v>3.05</v>
      </c>
    </row>
    <row r="212" s="4" customFormat="1" ht="54" spans="1:45">
      <c r="A212" s="51">
        <v>204</v>
      </c>
      <c r="B212" s="51" t="s">
        <v>58</v>
      </c>
      <c r="C212" s="51" t="s">
        <v>59</v>
      </c>
      <c r="D212" s="64" t="s">
        <v>98</v>
      </c>
      <c r="E212" s="64"/>
      <c r="F212" s="64" t="s">
        <v>924</v>
      </c>
      <c r="G212" s="64" t="s">
        <v>953</v>
      </c>
      <c r="H212" s="65" t="s">
        <v>947</v>
      </c>
      <c r="I212" s="51" t="s">
        <v>174</v>
      </c>
      <c r="J212" s="64" t="s">
        <v>65</v>
      </c>
      <c r="K212" s="64" t="s">
        <v>100</v>
      </c>
      <c r="L212" s="51" t="s">
        <v>101</v>
      </c>
      <c r="M212" s="51">
        <v>1</v>
      </c>
      <c r="N212" s="64"/>
      <c r="O212" s="64"/>
      <c r="P212" s="66"/>
      <c r="Q212" s="66"/>
      <c r="R212" s="66"/>
      <c r="S212" s="64"/>
      <c r="T212" s="64"/>
      <c r="U212" s="53">
        <f t="shared" si="17"/>
        <v>6</v>
      </c>
      <c r="V212" s="66">
        <v>6</v>
      </c>
      <c r="W212" s="54">
        <f t="shared" si="18"/>
        <v>4</v>
      </c>
      <c r="X212" s="55">
        <f t="shared" si="19"/>
        <v>4</v>
      </c>
      <c r="Y212" s="66">
        <v>0</v>
      </c>
      <c r="Z212" s="66">
        <v>1</v>
      </c>
      <c r="AA212" s="66">
        <v>2.5</v>
      </c>
      <c r="AB212" s="67">
        <v>0.5</v>
      </c>
      <c r="AC212" s="57">
        <f t="shared" si="20"/>
        <v>0</v>
      </c>
      <c r="AD212" s="68">
        <v>0</v>
      </c>
      <c r="AE212" s="68">
        <v>0</v>
      </c>
      <c r="AF212" s="69">
        <v>0</v>
      </c>
      <c r="AG212" s="70">
        <v>10</v>
      </c>
      <c r="AH212" s="70">
        <v>1</v>
      </c>
      <c r="AI212" s="70">
        <v>20</v>
      </c>
      <c r="AJ212" s="70">
        <v>20</v>
      </c>
      <c r="AK212" s="70">
        <v>20</v>
      </c>
      <c r="AL212" s="70">
        <v>20</v>
      </c>
      <c r="AM212" s="71" t="s">
        <v>948</v>
      </c>
      <c r="AN212" s="72" t="s">
        <v>103</v>
      </c>
      <c r="AO212" s="73" t="s">
        <v>71</v>
      </c>
      <c r="AP212" s="64" t="s">
        <v>72</v>
      </c>
      <c r="AQ212" s="73" t="s">
        <v>96</v>
      </c>
      <c r="AR212" s="73" t="s">
        <v>104</v>
      </c>
      <c r="AS212" s="66">
        <v>3.5</v>
      </c>
    </row>
    <row r="213" s="4" customFormat="1" ht="189" spans="1:45">
      <c r="A213" s="51">
        <v>205</v>
      </c>
      <c r="B213" s="51" t="s">
        <v>58</v>
      </c>
      <c r="C213" s="51" t="s">
        <v>59</v>
      </c>
      <c r="D213" s="64" t="s">
        <v>105</v>
      </c>
      <c r="E213" s="64"/>
      <c r="F213" s="64" t="s">
        <v>924</v>
      </c>
      <c r="G213" s="64" t="s">
        <v>954</v>
      </c>
      <c r="H213" s="65" t="s">
        <v>947</v>
      </c>
      <c r="I213" s="51" t="s">
        <v>174</v>
      </c>
      <c r="J213" s="64" t="s">
        <v>65</v>
      </c>
      <c r="K213" s="64" t="s">
        <v>107</v>
      </c>
      <c r="L213" s="51" t="s">
        <v>108</v>
      </c>
      <c r="M213" s="51">
        <v>1</v>
      </c>
      <c r="N213" s="64"/>
      <c r="O213" s="64"/>
      <c r="P213" s="66"/>
      <c r="Q213" s="66"/>
      <c r="R213" s="66"/>
      <c r="S213" s="64"/>
      <c r="T213" s="64"/>
      <c r="U213" s="53">
        <f t="shared" si="17"/>
        <v>6</v>
      </c>
      <c r="V213" s="66">
        <v>6</v>
      </c>
      <c r="W213" s="54">
        <f t="shared" si="18"/>
        <v>5.1</v>
      </c>
      <c r="X213" s="55">
        <f t="shared" si="19"/>
        <v>5.1</v>
      </c>
      <c r="Y213" s="66">
        <v>0</v>
      </c>
      <c r="Z213" s="66">
        <v>2.3</v>
      </c>
      <c r="AA213" s="66">
        <v>2.3</v>
      </c>
      <c r="AB213" s="67">
        <v>0.5</v>
      </c>
      <c r="AC213" s="57">
        <f t="shared" si="20"/>
        <v>0</v>
      </c>
      <c r="AD213" s="68">
        <v>0</v>
      </c>
      <c r="AE213" s="68">
        <v>0</v>
      </c>
      <c r="AF213" s="69">
        <v>0</v>
      </c>
      <c r="AG213" s="70">
        <v>7</v>
      </c>
      <c r="AH213" s="70">
        <v>2</v>
      </c>
      <c r="AI213" s="70">
        <v>29</v>
      </c>
      <c r="AJ213" s="70">
        <v>30</v>
      </c>
      <c r="AK213" s="70">
        <v>29</v>
      </c>
      <c r="AL213" s="70">
        <v>30</v>
      </c>
      <c r="AM213" s="71" t="s">
        <v>948</v>
      </c>
      <c r="AN213" s="72" t="s">
        <v>89</v>
      </c>
      <c r="AO213" s="73" t="s">
        <v>71</v>
      </c>
      <c r="AP213" s="64" t="s">
        <v>72</v>
      </c>
      <c r="AQ213" s="73" t="s">
        <v>484</v>
      </c>
      <c r="AR213" s="73" t="s">
        <v>74</v>
      </c>
      <c r="AS213" s="66">
        <v>4.6</v>
      </c>
    </row>
    <row r="214" s="4" customFormat="1" ht="54" spans="1:45">
      <c r="A214" s="51">
        <v>206</v>
      </c>
      <c r="B214" s="51" t="s">
        <v>58</v>
      </c>
      <c r="C214" s="51" t="s">
        <v>59</v>
      </c>
      <c r="D214" s="64" t="s">
        <v>111</v>
      </c>
      <c r="E214" s="64"/>
      <c r="F214" s="64" t="s">
        <v>924</v>
      </c>
      <c r="G214" s="64" t="s">
        <v>955</v>
      </c>
      <c r="H214" s="65" t="s">
        <v>947</v>
      </c>
      <c r="I214" s="51" t="s">
        <v>174</v>
      </c>
      <c r="J214" s="64" t="s">
        <v>65</v>
      </c>
      <c r="K214" s="64" t="s">
        <v>113</v>
      </c>
      <c r="L214" s="51" t="s">
        <v>114</v>
      </c>
      <c r="M214" s="51">
        <v>1</v>
      </c>
      <c r="N214" s="64"/>
      <c r="O214" s="64"/>
      <c r="P214" s="66"/>
      <c r="Q214" s="66"/>
      <c r="R214" s="66"/>
      <c r="S214" s="64"/>
      <c r="T214" s="64"/>
      <c r="U214" s="53">
        <f t="shared" si="17"/>
        <v>30</v>
      </c>
      <c r="V214" s="66">
        <v>30</v>
      </c>
      <c r="W214" s="54">
        <f t="shared" si="18"/>
        <v>21.5</v>
      </c>
      <c r="X214" s="55">
        <f t="shared" si="19"/>
        <v>21.5</v>
      </c>
      <c r="Y214" s="66">
        <v>0</v>
      </c>
      <c r="Z214" s="66">
        <v>5</v>
      </c>
      <c r="AA214" s="66">
        <v>15.65</v>
      </c>
      <c r="AB214" s="67">
        <v>0.85</v>
      </c>
      <c r="AC214" s="57">
        <f t="shared" si="20"/>
        <v>0</v>
      </c>
      <c r="AD214" s="68">
        <v>0</v>
      </c>
      <c r="AE214" s="68">
        <v>0</v>
      </c>
      <c r="AF214" s="69">
        <v>0</v>
      </c>
      <c r="AG214" s="70">
        <v>11</v>
      </c>
      <c r="AH214" s="70">
        <v>3</v>
      </c>
      <c r="AI214" s="70">
        <v>95</v>
      </c>
      <c r="AJ214" s="70">
        <v>100</v>
      </c>
      <c r="AK214" s="70">
        <v>95</v>
      </c>
      <c r="AL214" s="70">
        <v>100</v>
      </c>
      <c r="AM214" s="71" t="s">
        <v>948</v>
      </c>
      <c r="AN214" s="72" t="s">
        <v>89</v>
      </c>
      <c r="AO214" s="73" t="s">
        <v>860</v>
      </c>
      <c r="AP214" s="64" t="s">
        <v>185</v>
      </c>
      <c r="AQ214" s="73" t="s">
        <v>186</v>
      </c>
      <c r="AR214" s="73" t="s">
        <v>186</v>
      </c>
      <c r="AS214" s="66">
        <v>21.4</v>
      </c>
    </row>
    <row r="215" s="4" customFormat="1" ht="162" spans="1:45">
      <c r="A215" s="51">
        <v>207</v>
      </c>
      <c r="B215" s="51" t="s">
        <v>58</v>
      </c>
      <c r="C215" s="51" t="s">
        <v>59</v>
      </c>
      <c r="D215" s="64" t="s">
        <v>119</v>
      </c>
      <c r="E215" s="64"/>
      <c r="F215" s="64" t="s">
        <v>924</v>
      </c>
      <c r="G215" s="64" t="s">
        <v>956</v>
      </c>
      <c r="H215" s="65" t="s">
        <v>947</v>
      </c>
      <c r="I215" s="51" t="s">
        <v>174</v>
      </c>
      <c r="J215" s="64" t="s">
        <v>65</v>
      </c>
      <c r="K215" s="64" t="s">
        <v>121</v>
      </c>
      <c r="L215" s="51" t="s">
        <v>122</v>
      </c>
      <c r="M215" s="51">
        <v>1</v>
      </c>
      <c r="N215" s="64"/>
      <c r="O215" s="64"/>
      <c r="P215" s="66"/>
      <c r="Q215" s="66"/>
      <c r="R215" s="66"/>
      <c r="S215" s="64"/>
      <c r="T215" s="64"/>
      <c r="U215" s="53">
        <f t="shared" si="17"/>
        <v>6</v>
      </c>
      <c r="V215" s="66">
        <v>6</v>
      </c>
      <c r="W215" s="54">
        <f t="shared" si="18"/>
        <v>3.2</v>
      </c>
      <c r="X215" s="55">
        <f t="shared" si="19"/>
        <v>3.2</v>
      </c>
      <c r="Y215" s="66">
        <v>0</v>
      </c>
      <c r="Z215" s="66">
        <v>1</v>
      </c>
      <c r="AA215" s="66">
        <v>1.95</v>
      </c>
      <c r="AB215" s="67">
        <v>0.25</v>
      </c>
      <c r="AC215" s="57">
        <f t="shared" si="20"/>
        <v>0</v>
      </c>
      <c r="AD215" s="68">
        <v>0</v>
      </c>
      <c r="AE215" s="68">
        <v>0</v>
      </c>
      <c r="AF215" s="69">
        <v>0</v>
      </c>
      <c r="AG215" s="70">
        <v>4</v>
      </c>
      <c r="AH215" s="70">
        <v>2</v>
      </c>
      <c r="AI215" s="70">
        <v>20</v>
      </c>
      <c r="AJ215" s="70">
        <v>20</v>
      </c>
      <c r="AK215" s="70">
        <v>20</v>
      </c>
      <c r="AL215" s="70">
        <v>20</v>
      </c>
      <c r="AM215" s="71" t="s">
        <v>948</v>
      </c>
      <c r="AN215" s="72" t="s">
        <v>80</v>
      </c>
      <c r="AO215" s="73" t="s">
        <v>71</v>
      </c>
      <c r="AP215" s="64" t="s">
        <v>72</v>
      </c>
      <c r="AQ215" s="73" t="s">
        <v>714</v>
      </c>
      <c r="AR215" s="73" t="s">
        <v>74</v>
      </c>
      <c r="AS215" s="66">
        <v>2.95</v>
      </c>
    </row>
    <row r="216" s="4" customFormat="1" ht="216" spans="1:45">
      <c r="A216" s="51">
        <v>208</v>
      </c>
      <c r="B216" s="51" t="s">
        <v>58</v>
      </c>
      <c r="C216" s="51" t="s">
        <v>59</v>
      </c>
      <c r="D216" s="64" t="s">
        <v>126</v>
      </c>
      <c r="E216" s="64"/>
      <c r="F216" s="64" t="s">
        <v>924</v>
      </c>
      <c r="G216" s="64" t="s">
        <v>957</v>
      </c>
      <c r="H216" s="65" t="s">
        <v>947</v>
      </c>
      <c r="I216" s="51" t="s">
        <v>174</v>
      </c>
      <c r="J216" s="64" t="s">
        <v>65</v>
      </c>
      <c r="K216" s="64" t="s">
        <v>128</v>
      </c>
      <c r="L216" s="51" t="s">
        <v>129</v>
      </c>
      <c r="M216" s="51">
        <v>1</v>
      </c>
      <c r="N216" s="64"/>
      <c r="O216" s="64"/>
      <c r="P216" s="66"/>
      <c r="Q216" s="66"/>
      <c r="R216" s="66"/>
      <c r="S216" s="64"/>
      <c r="T216" s="64"/>
      <c r="U216" s="53">
        <f t="shared" si="17"/>
        <v>10</v>
      </c>
      <c r="V216" s="66">
        <v>10</v>
      </c>
      <c r="W216" s="54">
        <f t="shared" si="18"/>
        <v>8</v>
      </c>
      <c r="X216" s="55">
        <f t="shared" si="19"/>
        <v>8</v>
      </c>
      <c r="Y216" s="66">
        <v>0</v>
      </c>
      <c r="Z216" s="66">
        <v>2</v>
      </c>
      <c r="AA216" s="66">
        <v>5</v>
      </c>
      <c r="AB216" s="67">
        <v>1</v>
      </c>
      <c r="AC216" s="57">
        <f t="shared" si="20"/>
        <v>0</v>
      </c>
      <c r="AD216" s="68">
        <v>0</v>
      </c>
      <c r="AE216" s="68">
        <v>0</v>
      </c>
      <c r="AF216" s="69">
        <v>0</v>
      </c>
      <c r="AG216" s="70">
        <v>9</v>
      </c>
      <c r="AH216" s="70">
        <v>8</v>
      </c>
      <c r="AI216" s="70">
        <v>38</v>
      </c>
      <c r="AJ216" s="70">
        <v>40</v>
      </c>
      <c r="AK216" s="70">
        <v>38</v>
      </c>
      <c r="AL216" s="70">
        <v>40</v>
      </c>
      <c r="AM216" s="71" t="s">
        <v>948</v>
      </c>
      <c r="AN216" s="72" t="s">
        <v>89</v>
      </c>
      <c r="AO216" s="73" t="s">
        <v>71</v>
      </c>
      <c r="AP216" s="64" t="s">
        <v>72</v>
      </c>
      <c r="AQ216" s="73" t="s">
        <v>131</v>
      </c>
      <c r="AR216" s="73" t="s">
        <v>132</v>
      </c>
      <c r="AS216" s="66">
        <v>7.5</v>
      </c>
    </row>
    <row r="217" s="4" customFormat="1" ht="54" spans="1:45">
      <c r="A217" s="51">
        <v>209</v>
      </c>
      <c r="B217" s="51" t="s">
        <v>58</v>
      </c>
      <c r="C217" s="51" t="s">
        <v>59</v>
      </c>
      <c r="D217" s="64" t="s">
        <v>133</v>
      </c>
      <c r="E217" s="64"/>
      <c r="F217" s="64" t="s">
        <v>924</v>
      </c>
      <c r="G217" s="64" t="s">
        <v>958</v>
      </c>
      <c r="H217" s="65" t="s">
        <v>947</v>
      </c>
      <c r="I217" s="51" t="s">
        <v>174</v>
      </c>
      <c r="J217" s="64" t="s">
        <v>65</v>
      </c>
      <c r="K217" s="64" t="s">
        <v>135</v>
      </c>
      <c r="L217" s="51" t="s">
        <v>136</v>
      </c>
      <c r="M217" s="51">
        <v>1</v>
      </c>
      <c r="N217" s="64"/>
      <c r="O217" s="64"/>
      <c r="P217" s="66"/>
      <c r="Q217" s="66"/>
      <c r="R217" s="66"/>
      <c r="S217" s="64"/>
      <c r="T217" s="64"/>
      <c r="U217" s="53">
        <f t="shared" si="17"/>
        <v>10</v>
      </c>
      <c r="V217" s="66">
        <v>10</v>
      </c>
      <c r="W217" s="54">
        <f t="shared" si="18"/>
        <v>7.25</v>
      </c>
      <c r="X217" s="55">
        <f t="shared" si="19"/>
        <v>7.25</v>
      </c>
      <c r="Y217" s="66">
        <v>0</v>
      </c>
      <c r="Z217" s="66">
        <v>4.4</v>
      </c>
      <c r="AA217" s="66">
        <v>2.85</v>
      </c>
      <c r="AB217" s="67">
        <v>0</v>
      </c>
      <c r="AC217" s="57">
        <f t="shared" si="20"/>
        <v>0</v>
      </c>
      <c r="AD217" s="68">
        <v>0</v>
      </c>
      <c r="AE217" s="68">
        <v>0</v>
      </c>
      <c r="AF217" s="69">
        <v>0</v>
      </c>
      <c r="AG217" s="70">
        <v>8</v>
      </c>
      <c r="AH217" s="70">
        <v>2</v>
      </c>
      <c r="AI217" s="70">
        <v>39</v>
      </c>
      <c r="AJ217" s="70">
        <v>40</v>
      </c>
      <c r="AK217" s="70">
        <v>39</v>
      </c>
      <c r="AL217" s="70">
        <v>40</v>
      </c>
      <c r="AM217" s="71" t="s">
        <v>948</v>
      </c>
      <c r="AN217" s="72" t="s">
        <v>110</v>
      </c>
      <c r="AO217" s="73" t="s">
        <v>572</v>
      </c>
      <c r="AP217" s="64" t="s">
        <v>185</v>
      </c>
      <c r="AQ217" s="73" t="s">
        <v>186</v>
      </c>
      <c r="AR217" s="73" t="s">
        <v>186</v>
      </c>
      <c r="AS217" s="66">
        <v>7.2</v>
      </c>
    </row>
    <row r="218" s="4" customFormat="1" ht="81" spans="1:45">
      <c r="A218" s="51">
        <v>210</v>
      </c>
      <c r="B218" s="51" t="s">
        <v>58</v>
      </c>
      <c r="C218" s="51" t="s">
        <v>59</v>
      </c>
      <c r="D218" s="64" t="s">
        <v>140</v>
      </c>
      <c r="E218" s="64"/>
      <c r="F218" s="64" t="s">
        <v>924</v>
      </c>
      <c r="G218" s="64" t="s">
        <v>959</v>
      </c>
      <c r="H218" s="65" t="s">
        <v>947</v>
      </c>
      <c r="I218" s="51" t="s">
        <v>174</v>
      </c>
      <c r="J218" s="64" t="s">
        <v>65</v>
      </c>
      <c r="K218" s="64" t="s">
        <v>142</v>
      </c>
      <c r="L218" s="51" t="s">
        <v>143</v>
      </c>
      <c r="M218" s="51">
        <v>1</v>
      </c>
      <c r="N218" s="64"/>
      <c r="O218" s="64"/>
      <c r="P218" s="66"/>
      <c r="Q218" s="66"/>
      <c r="R218" s="66"/>
      <c r="S218" s="64"/>
      <c r="T218" s="64"/>
      <c r="U218" s="53">
        <f t="shared" si="17"/>
        <v>15</v>
      </c>
      <c r="V218" s="66">
        <v>15</v>
      </c>
      <c r="W218" s="54">
        <f t="shared" si="18"/>
        <v>11.95</v>
      </c>
      <c r="X218" s="55">
        <f t="shared" si="19"/>
        <v>11.95</v>
      </c>
      <c r="Y218" s="66">
        <v>0</v>
      </c>
      <c r="Z218" s="66">
        <v>3.55</v>
      </c>
      <c r="AA218" s="66">
        <v>7.25</v>
      </c>
      <c r="AB218" s="67">
        <v>1.15</v>
      </c>
      <c r="AC218" s="57">
        <f t="shared" si="20"/>
        <v>0</v>
      </c>
      <c r="AD218" s="68">
        <v>0</v>
      </c>
      <c r="AE218" s="68">
        <v>0</v>
      </c>
      <c r="AF218" s="69">
        <v>0</v>
      </c>
      <c r="AG218" s="70">
        <v>9</v>
      </c>
      <c r="AH218" s="70">
        <v>3</v>
      </c>
      <c r="AI218" s="70">
        <v>58</v>
      </c>
      <c r="AJ218" s="70">
        <v>60</v>
      </c>
      <c r="AK218" s="70">
        <v>58</v>
      </c>
      <c r="AL218" s="70">
        <v>60</v>
      </c>
      <c r="AM218" s="71" t="s">
        <v>948</v>
      </c>
      <c r="AN218" s="72" t="s">
        <v>89</v>
      </c>
      <c r="AO218" s="73" t="s">
        <v>71</v>
      </c>
      <c r="AP218" s="64" t="s">
        <v>72</v>
      </c>
      <c r="AQ218" s="73" t="s">
        <v>81</v>
      </c>
      <c r="AR218" s="73" t="s">
        <v>235</v>
      </c>
      <c r="AS218" s="66">
        <v>11.45</v>
      </c>
    </row>
    <row r="219" s="4" customFormat="1" ht="54" spans="1:45">
      <c r="A219" s="51">
        <v>211</v>
      </c>
      <c r="B219" s="51" t="s">
        <v>58</v>
      </c>
      <c r="C219" s="51" t="s">
        <v>59</v>
      </c>
      <c r="D219" s="64" t="s">
        <v>144</v>
      </c>
      <c r="E219" s="64"/>
      <c r="F219" s="64" t="s">
        <v>924</v>
      </c>
      <c r="G219" s="64" t="s">
        <v>960</v>
      </c>
      <c r="H219" s="65" t="s">
        <v>947</v>
      </c>
      <c r="I219" s="51" t="s">
        <v>174</v>
      </c>
      <c r="J219" s="64" t="s">
        <v>65</v>
      </c>
      <c r="K219" s="64" t="s">
        <v>146</v>
      </c>
      <c r="L219" s="51" t="s">
        <v>147</v>
      </c>
      <c r="M219" s="51">
        <v>1</v>
      </c>
      <c r="N219" s="64"/>
      <c r="O219" s="64"/>
      <c r="P219" s="66"/>
      <c r="Q219" s="66"/>
      <c r="R219" s="66"/>
      <c r="S219" s="64"/>
      <c r="T219" s="64"/>
      <c r="U219" s="53">
        <f t="shared" si="17"/>
        <v>37</v>
      </c>
      <c r="V219" s="66">
        <v>37</v>
      </c>
      <c r="W219" s="54">
        <f t="shared" si="18"/>
        <v>36.7</v>
      </c>
      <c r="X219" s="55">
        <f t="shared" si="19"/>
        <v>36.7</v>
      </c>
      <c r="Y219" s="66">
        <v>0</v>
      </c>
      <c r="Z219" s="66">
        <v>12.2</v>
      </c>
      <c r="AA219" s="66">
        <v>23</v>
      </c>
      <c r="AB219" s="67">
        <v>1.5</v>
      </c>
      <c r="AC219" s="57">
        <f t="shared" si="20"/>
        <v>0</v>
      </c>
      <c r="AD219" s="68">
        <v>0</v>
      </c>
      <c r="AE219" s="68">
        <v>0</v>
      </c>
      <c r="AF219" s="69">
        <v>0</v>
      </c>
      <c r="AG219" s="70">
        <v>13</v>
      </c>
      <c r="AH219" s="70">
        <v>3</v>
      </c>
      <c r="AI219" s="70">
        <v>520</v>
      </c>
      <c r="AJ219" s="70">
        <v>700</v>
      </c>
      <c r="AK219" s="70">
        <v>520</v>
      </c>
      <c r="AL219" s="70">
        <v>700</v>
      </c>
      <c r="AM219" s="71" t="s">
        <v>948</v>
      </c>
      <c r="AN219" s="72" t="s">
        <v>89</v>
      </c>
      <c r="AO219" s="73" t="s">
        <v>71</v>
      </c>
      <c r="AP219" s="64" t="s">
        <v>72</v>
      </c>
      <c r="AQ219" s="73" t="s">
        <v>96</v>
      </c>
      <c r="AR219" s="73" t="s">
        <v>313</v>
      </c>
      <c r="AS219" s="66">
        <v>31.2</v>
      </c>
    </row>
    <row r="220" s="4" customFormat="1" ht="81" spans="1:45">
      <c r="A220" s="51">
        <v>212</v>
      </c>
      <c r="B220" s="51" t="s">
        <v>58</v>
      </c>
      <c r="C220" s="51" t="s">
        <v>59</v>
      </c>
      <c r="D220" s="64" t="s">
        <v>149</v>
      </c>
      <c r="E220" s="64"/>
      <c r="F220" s="64" t="s">
        <v>924</v>
      </c>
      <c r="G220" s="64" t="s">
        <v>961</v>
      </c>
      <c r="H220" s="65" t="s">
        <v>947</v>
      </c>
      <c r="I220" s="51" t="s">
        <v>174</v>
      </c>
      <c r="J220" s="64" t="s">
        <v>65</v>
      </c>
      <c r="K220" s="64" t="s">
        <v>151</v>
      </c>
      <c r="L220" s="51" t="s">
        <v>152</v>
      </c>
      <c r="M220" s="51">
        <v>1</v>
      </c>
      <c r="N220" s="64"/>
      <c r="O220" s="64"/>
      <c r="P220" s="66"/>
      <c r="Q220" s="66"/>
      <c r="R220" s="66"/>
      <c r="S220" s="64"/>
      <c r="T220" s="64"/>
      <c r="U220" s="53">
        <f t="shared" si="17"/>
        <v>8</v>
      </c>
      <c r="V220" s="66">
        <v>8</v>
      </c>
      <c r="W220" s="54">
        <f t="shared" si="18"/>
        <v>5</v>
      </c>
      <c r="X220" s="55">
        <f t="shared" si="19"/>
        <v>5</v>
      </c>
      <c r="Y220" s="66">
        <v>0</v>
      </c>
      <c r="Z220" s="66">
        <v>2</v>
      </c>
      <c r="AA220" s="66">
        <v>2.5</v>
      </c>
      <c r="AB220" s="67">
        <v>0.5</v>
      </c>
      <c r="AC220" s="57">
        <f t="shared" si="20"/>
        <v>0</v>
      </c>
      <c r="AD220" s="68">
        <v>0</v>
      </c>
      <c r="AE220" s="68">
        <v>0</v>
      </c>
      <c r="AF220" s="69">
        <v>0</v>
      </c>
      <c r="AG220" s="70">
        <v>6</v>
      </c>
      <c r="AH220" s="70">
        <v>1</v>
      </c>
      <c r="AI220" s="70">
        <v>20</v>
      </c>
      <c r="AJ220" s="70">
        <v>20</v>
      </c>
      <c r="AK220" s="70">
        <v>20</v>
      </c>
      <c r="AL220" s="70">
        <v>20</v>
      </c>
      <c r="AM220" s="71" t="s">
        <v>948</v>
      </c>
      <c r="AN220" s="72" t="s">
        <v>110</v>
      </c>
      <c r="AO220" s="73" t="s">
        <v>71</v>
      </c>
      <c r="AP220" s="64" t="s">
        <v>72</v>
      </c>
      <c r="AQ220" s="73" t="s">
        <v>81</v>
      </c>
      <c r="AR220" s="73" t="s">
        <v>941</v>
      </c>
      <c r="AS220" s="66">
        <v>4.85</v>
      </c>
    </row>
    <row r="221" s="4" customFormat="1" ht="54" spans="1:45">
      <c r="A221" s="51">
        <v>213</v>
      </c>
      <c r="B221" s="51" t="s">
        <v>58</v>
      </c>
      <c r="C221" s="51" t="s">
        <v>59</v>
      </c>
      <c r="D221" s="64" t="s">
        <v>154</v>
      </c>
      <c r="E221" s="64"/>
      <c r="F221" s="64" t="s">
        <v>924</v>
      </c>
      <c r="G221" s="64" t="s">
        <v>962</v>
      </c>
      <c r="H221" s="65" t="s">
        <v>947</v>
      </c>
      <c r="I221" s="51" t="s">
        <v>174</v>
      </c>
      <c r="J221" s="64" t="s">
        <v>65</v>
      </c>
      <c r="K221" s="64" t="s">
        <v>156</v>
      </c>
      <c r="L221" s="51" t="s">
        <v>157</v>
      </c>
      <c r="M221" s="51">
        <v>1</v>
      </c>
      <c r="N221" s="64"/>
      <c r="O221" s="64"/>
      <c r="P221" s="66"/>
      <c r="Q221" s="66"/>
      <c r="R221" s="66"/>
      <c r="S221" s="64"/>
      <c r="T221" s="64"/>
      <c r="U221" s="53">
        <f t="shared" si="17"/>
        <v>8</v>
      </c>
      <c r="V221" s="66">
        <v>8</v>
      </c>
      <c r="W221" s="54">
        <f t="shared" si="18"/>
        <v>5</v>
      </c>
      <c r="X221" s="55">
        <f t="shared" si="19"/>
        <v>5</v>
      </c>
      <c r="Y221" s="66">
        <v>0</v>
      </c>
      <c r="Z221" s="66">
        <v>2.1</v>
      </c>
      <c r="AA221" s="66">
        <v>2.5</v>
      </c>
      <c r="AB221" s="67">
        <v>0.4</v>
      </c>
      <c r="AC221" s="57">
        <f t="shared" si="20"/>
        <v>0</v>
      </c>
      <c r="AD221" s="68">
        <v>0</v>
      </c>
      <c r="AE221" s="68">
        <v>0</v>
      </c>
      <c r="AF221" s="69">
        <v>0</v>
      </c>
      <c r="AG221" s="70">
        <v>9</v>
      </c>
      <c r="AH221" s="70">
        <v>1</v>
      </c>
      <c r="AI221" s="70">
        <v>20</v>
      </c>
      <c r="AJ221" s="70">
        <v>20</v>
      </c>
      <c r="AK221" s="70">
        <v>20</v>
      </c>
      <c r="AL221" s="70">
        <v>20</v>
      </c>
      <c r="AM221" s="71" t="s">
        <v>948</v>
      </c>
      <c r="AN221" s="72" t="s">
        <v>943</v>
      </c>
      <c r="AO221" s="73" t="s">
        <v>71</v>
      </c>
      <c r="AP221" s="64" t="s">
        <v>72</v>
      </c>
      <c r="AQ221" s="73" t="s">
        <v>96</v>
      </c>
      <c r="AR221" s="74" t="s">
        <v>236</v>
      </c>
      <c r="AS221" s="66">
        <v>4.8</v>
      </c>
    </row>
    <row r="222" s="4" customFormat="1" ht="81" spans="1:45">
      <c r="A222" s="51">
        <v>214</v>
      </c>
      <c r="B222" s="51" t="s">
        <v>58</v>
      </c>
      <c r="C222" s="51" t="s">
        <v>59</v>
      </c>
      <c r="D222" s="64" t="s">
        <v>160</v>
      </c>
      <c r="E222" s="64"/>
      <c r="F222" s="64" t="s">
        <v>924</v>
      </c>
      <c r="G222" s="64" t="s">
        <v>963</v>
      </c>
      <c r="H222" s="65" t="s">
        <v>947</v>
      </c>
      <c r="I222" s="51" t="s">
        <v>174</v>
      </c>
      <c r="J222" s="64" t="s">
        <v>65</v>
      </c>
      <c r="K222" s="64" t="s">
        <v>162</v>
      </c>
      <c r="L222" s="51" t="s">
        <v>163</v>
      </c>
      <c r="M222" s="51">
        <v>1</v>
      </c>
      <c r="N222" s="64"/>
      <c r="O222" s="64"/>
      <c r="P222" s="66"/>
      <c r="Q222" s="66"/>
      <c r="R222" s="66"/>
      <c r="S222" s="64"/>
      <c r="T222" s="64"/>
      <c r="U222" s="53">
        <f t="shared" si="17"/>
        <v>8</v>
      </c>
      <c r="V222" s="66">
        <v>8</v>
      </c>
      <c r="W222" s="54">
        <f t="shared" si="18"/>
        <v>5.1</v>
      </c>
      <c r="X222" s="55">
        <f t="shared" si="19"/>
        <v>5.1</v>
      </c>
      <c r="Y222" s="66">
        <v>0</v>
      </c>
      <c r="Z222" s="66">
        <v>2.1</v>
      </c>
      <c r="AA222" s="66">
        <v>2.5</v>
      </c>
      <c r="AB222" s="67">
        <v>0.5</v>
      </c>
      <c r="AC222" s="57">
        <f t="shared" si="20"/>
        <v>0</v>
      </c>
      <c r="AD222" s="68">
        <v>0</v>
      </c>
      <c r="AE222" s="68">
        <v>0</v>
      </c>
      <c r="AF222" s="69">
        <v>0</v>
      </c>
      <c r="AG222" s="70">
        <v>4</v>
      </c>
      <c r="AH222" s="70">
        <v>2</v>
      </c>
      <c r="AI222" s="70">
        <v>20</v>
      </c>
      <c r="AJ222" s="70">
        <v>20</v>
      </c>
      <c r="AK222" s="70">
        <v>20</v>
      </c>
      <c r="AL222" s="70">
        <v>20</v>
      </c>
      <c r="AM222" s="71" t="s">
        <v>948</v>
      </c>
      <c r="AN222" s="72" t="s">
        <v>89</v>
      </c>
      <c r="AO222" s="73" t="s">
        <v>71</v>
      </c>
      <c r="AP222" s="64" t="s">
        <v>72</v>
      </c>
      <c r="AQ222" s="73" t="s">
        <v>81</v>
      </c>
      <c r="AR222" s="73" t="s">
        <v>165</v>
      </c>
      <c r="AS222" s="66">
        <v>4.85</v>
      </c>
    </row>
    <row r="223" s="4" customFormat="1" ht="54" spans="1:45">
      <c r="A223" s="51">
        <v>215</v>
      </c>
      <c r="B223" s="51" t="s">
        <v>58</v>
      </c>
      <c r="C223" s="51" t="s">
        <v>59</v>
      </c>
      <c r="D223" s="64" t="s">
        <v>166</v>
      </c>
      <c r="E223" s="64"/>
      <c r="F223" s="64" t="s">
        <v>924</v>
      </c>
      <c r="G223" s="64" t="s">
        <v>964</v>
      </c>
      <c r="H223" s="65" t="s">
        <v>947</v>
      </c>
      <c r="I223" s="51" t="s">
        <v>174</v>
      </c>
      <c r="J223" s="64" t="s">
        <v>65</v>
      </c>
      <c r="K223" s="64" t="s">
        <v>168</v>
      </c>
      <c r="L223" s="51" t="s">
        <v>169</v>
      </c>
      <c r="M223" s="51">
        <v>1</v>
      </c>
      <c r="N223" s="64"/>
      <c r="O223" s="64"/>
      <c r="P223" s="66"/>
      <c r="Q223" s="66"/>
      <c r="R223" s="66"/>
      <c r="S223" s="64"/>
      <c r="T223" s="64"/>
      <c r="U223" s="53">
        <f t="shared" si="17"/>
        <v>12</v>
      </c>
      <c r="V223" s="66">
        <v>12</v>
      </c>
      <c r="W223" s="54">
        <f t="shared" si="18"/>
        <v>10.9</v>
      </c>
      <c r="X223" s="55">
        <f t="shared" si="19"/>
        <v>10.9</v>
      </c>
      <c r="Y223" s="66">
        <v>0</v>
      </c>
      <c r="Z223" s="66">
        <v>3</v>
      </c>
      <c r="AA223" s="66">
        <v>7</v>
      </c>
      <c r="AB223" s="67">
        <v>0.9</v>
      </c>
      <c r="AC223" s="57">
        <f t="shared" si="20"/>
        <v>0</v>
      </c>
      <c r="AD223" s="68">
        <v>0</v>
      </c>
      <c r="AE223" s="68">
        <v>0</v>
      </c>
      <c r="AF223" s="69">
        <v>0</v>
      </c>
      <c r="AG223" s="70">
        <v>12</v>
      </c>
      <c r="AH223" s="70">
        <v>3</v>
      </c>
      <c r="AI223" s="70">
        <v>58</v>
      </c>
      <c r="AJ223" s="70">
        <v>60</v>
      </c>
      <c r="AK223" s="70">
        <v>58</v>
      </c>
      <c r="AL223" s="70">
        <v>60</v>
      </c>
      <c r="AM223" s="71" t="s">
        <v>948</v>
      </c>
      <c r="AN223" s="72" t="s">
        <v>89</v>
      </c>
      <c r="AO223" s="73" t="s">
        <v>71</v>
      </c>
      <c r="AP223" s="64" t="s">
        <v>72</v>
      </c>
      <c r="AQ223" s="73" t="s">
        <v>96</v>
      </c>
      <c r="AR223" s="73" t="s">
        <v>306</v>
      </c>
      <c r="AS223" s="66">
        <v>10.5</v>
      </c>
    </row>
    <row r="224" s="4" customFormat="1" ht="135" spans="1:45">
      <c r="A224" s="51">
        <v>216</v>
      </c>
      <c r="B224" s="51" t="s">
        <v>58</v>
      </c>
      <c r="C224" s="51" t="s">
        <v>59</v>
      </c>
      <c r="D224" s="64" t="s">
        <v>60</v>
      </c>
      <c r="E224" s="64"/>
      <c r="F224" s="64" t="s">
        <v>924</v>
      </c>
      <c r="G224" s="64" t="s">
        <v>965</v>
      </c>
      <c r="H224" s="65" t="s">
        <v>966</v>
      </c>
      <c r="I224" s="51" t="s">
        <v>174</v>
      </c>
      <c r="J224" s="64" t="s">
        <v>65</v>
      </c>
      <c r="K224" s="64" t="s">
        <v>66</v>
      </c>
      <c r="L224" s="51" t="s">
        <v>67</v>
      </c>
      <c r="M224" s="51">
        <v>1</v>
      </c>
      <c r="N224" s="64"/>
      <c r="O224" s="64"/>
      <c r="P224" s="66"/>
      <c r="Q224" s="66"/>
      <c r="R224" s="66"/>
      <c r="S224" s="64"/>
      <c r="T224" s="64"/>
      <c r="U224" s="53">
        <f t="shared" si="17"/>
        <v>330</v>
      </c>
      <c r="V224" s="66">
        <v>330</v>
      </c>
      <c r="W224" s="54">
        <f t="shared" si="18"/>
        <v>279.006</v>
      </c>
      <c r="X224" s="55">
        <f t="shared" si="19"/>
        <v>279.006</v>
      </c>
      <c r="Y224" s="66">
        <v>135.36</v>
      </c>
      <c r="Z224" s="66">
        <v>22.68</v>
      </c>
      <c r="AA224" s="66">
        <v>86.012</v>
      </c>
      <c r="AB224" s="67">
        <v>34.954</v>
      </c>
      <c r="AC224" s="57">
        <f t="shared" si="20"/>
        <v>0</v>
      </c>
      <c r="AD224" s="68">
        <v>0</v>
      </c>
      <c r="AE224" s="68">
        <v>0</v>
      </c>
      <c r="AF224" s="69">
        <v>0</v>
      </c>
      <c r="AG224" s="70">
        <v>25</v>
      </c>
      <c r="AH224" s="70">
        <v>8</v>
      </c>
      <c r="AI224" s="70">
        <v>199</v>
      </c>
      <c r="AJ224" s="70">
        <v>207</v>
      </c>
      <c r="AK224" s="70">
        <v>199</v>
      </c>
      <c r="AL224" s="70">
        <v>207</v>
      </c>
      <c r="AM224" s="71" t="s">
        <v>948</v>
      </c>
      <c r="AN224" s="72" t="s">
        <v>110</v>
      </c>
      <c r="AO224" s="73" t="s">
        <v>71</v>
      </c>
      <c r="AP224" s="64" t="s">
        <v>72</v>
      </c>
      <c r="AQ224" s="73" t="s">
        <v>73</v>
      </c>
      <c r="AR224" s="73" t="s">
        <v>313</v>
      </c>
      <c r="AS224" s="66">
        <v>231.006</v>
      </c>
    </row>
    <row r="225" s="4" customFormat="1" ht="81" spans="1:45">
      <c r="A225" s="51">
        <v>217</v>
      </c>
      <c r="B225" s="51" t="s">
        <v>58</v>
      </c>
      <c r="C225" s="51" t="s">
        <v>59</v>
      </c>
      <c r="D225" s="64" t="s">
        <v>75</v>
      </c>
      <c r="E225" s="64"/>
      <c r="F225" s="64" t="s">
        <v>924</v>
      </c>
      <c r="G225" s="64" t="s">
        <v>967</v>
      </c>
      <c r="H225" s="65" t="s">
        <v>966</v>
      </c>
      <c r="I225" s="51" t="s">
        <v>174</v>
      </c>
      <c r="J225" s="64" t="s">
        <v>65</v>
      </c>
      <c r="K225" s="64" t="s">
        <v>77</v>
      </c>
      <c r="L225" s="51" t="s">
        <v>78</v>
      </c>
      <c r="M225" s="51">
        <v>1</v>
      </c>
      <c r="N225" s="64"/>
      <c r="O225" s="64"/>
      <c r="P225" s="66"/>
      <c r="Q225" s="66"/>
      <c r="R225" s="66"/>
      <c r="S225" s="64"/>
      <c r="T225" s="64"/>
      <c r="U225" s="53">
        <f t="shared" si="17"/>
        <v>135</v>
      </c>
      <c r="V225" s="66">
        <v>135</v>
      </c>
      <c r="W225" s="54">
        <f t="shared" si="18"/>
        <v>112.124</v>
      </c>
      <c r="X225" s="55">
        <f t="shared" si="19"/>
        <v>112.124</v>
      </c>
      <c r="Y225" s="66">
        <v>47.63</v>
      </c>
      <c r="Z225" s="66">
        <v>9.56</v>
      </c>
      <c r="AA225" s="66">
        <v>34.389</v>
      </c>
      <c r="AB225" s="67">
        <v>20.545</v>
      </c>
      <c r="AC225" s="57">
        <f t="shared" si="20"/>
        <v>0</v>
      </c>
      <c r="AD225" s="68">
        <v>0</v>
      </c>
      <c r="AE225" s="68">
        <v>0</v>
      </c>
      <c r="AF225" s="69">
        <v>0</v>
      </c>
      <c r="AG225" s="70">
        <v>7</v>
      </c>
      <c r="AH225" s="70">
        <v>3</v>
      </c>
      <c r="AI225" s="70">
        <v>81</v>
      </c>
      <c r="AJ225" s="70">
        <v>83</v>
      </c>
      <c r="AK225" s="70">
        <v>81</v>
      </c>
      <c r="AL225" s="70">
        <v>83</v>
      </c>
      <c r="AM225" s="71" t="s">
        <v>948</v>
      </c>
      <c r="AN225" s="72" t="s">
        <v>80</v>
      </c>
      <c r="AO225" s="73" t="s">
        <v>71</v>
      </c>
      <c r="AP225" s="64" t="s">
        <v>72</v>
      </c>
      <c r="AQ225" s="73" t="s">
        <v>81</v>
      </c>
      <c r="AR225" s="73" t="s">
        <v>82</v>
      </c>
      <c r="AS225" s="66">
        <v>92.856</v>
      </c>
    </row>
    <row r="226" s="4" customFormat="1" ht="135" spans="1:45">
      <c r="A226" s="51">
        <v>218</v>
      </c>
      <c r="B226" s="51" t="s">
        <v>58</v>
      </c>
      <c r="C226" s="51" t="s">
        <v>59</v>
      </c>
      <c r="D226" s="64" t="s">
        <v>83</v>
      </c>
      <c r="E226" s="64"/>
      <c r="F226" s="64" t="s">
        <v>924</v>
      </c>
      <c r="G226" s="64" t="s">
        <v>968</v>
      </c>
      <c r="H226" s="65" t="s">
        <v>966</v>
      </c>
      <c r="I226" s="51" t="s">
        <v>174</v>
      </c>
      <c r="J226" s="64" t="s">
        <v>65</v>
      </c>
      <c r="K226" s="64" t="s">
        <v>86</v>
      </c>
      <c r="L226" s="51" t="s">
        <v>87</v>
      </c>
      <c r="M226" s="51">
        <v>1</v>
      </c>
      <c r="N226" s="64"/>
      <c r="O226" s="64"/>
      <c r="P226" s="66"/>
      <c r="Q226" s="66"/>
      <c r="R226" s="66"/>
      <c r="S226" s="64"/>
      <c r="T226" s="64"/>
      <c r="U226" s="53">
        <f t="shared" si="17"/>
        <v>220</v>
      </c>
      <c r="V226" s="66">
        <v>220</v>
      </c>
      <c r="W226" s="54">
        <f t="shared" si="18"/>
        <v>165.06</v>
      </c>
      <c r="X226" s="55">
        <f t="shared" si="19"/>
        <v>165.06</v>
      </c>
      <c r="Y226" s="66">
        <v>70.6</v>
      </c>
      <c r="Z226" s="66">
        <v>14.12</v>
      </c>
      <c r="AA226" s="66">
        <v>55.152</v>
      </c>
      <c r="AB226" s="67">
        <v>25.188</v>
      </c>
      <c r="AC226" s="57">
        <f t="shared" si="20"/>
        <v>0</v>
      </c>
      <c r="AD226" s="68">
        <v>0</v>
      </c>
      <c r="AE226" s="68">
        <v>0</v>
      </c>
      <c r="AF226" s="69">
        <v>0</v>
      </c>
      <c r="AG226" s="70">
        <v>15</v>
      </c>
      <c r="AH226" s="70">
        <v>2</v>
      </c>
      <c r="AI226" s="70">
        <v>119</v>
      </c>
      <c r="AJ226" s="70">
        <v>121</v>
      </c>
      <c r="AK226" s="70">
        <v>119</v>
      </c>
      <c r="AL226" s="70">
        <v>121</v>
      </c>
      <c r="AM226" s="71" t="s">
        <v>948</v>
      </c>
      <c r="AN226" s="72" t="s">
        <v>89</v>
      </c>
      <c r="AO226" s="73" t="s">
        <v>71</v>
      </c>
      <c r="AP226" s="64" t="s">
        <v>72</v>
      </c>
      <c r="AQ226" s="73" t="s">
        <v>73</v>
      </c>
      <c r="AR226" s="73" t="s">
        <v>97</v>
      </c>
      <c r="AS226" s="66">
        <v>137.74</v>
      </c>
    </row>
    <row r="227" s="4" customFormat="1" ht="54" spans="1:45">
      <c r="A227" s="51">
        <v>219</v>
      </c>
      <c r="B227" s="51" t="s">
        <v>58</v>
      </c>
      <c r="C227" s="51" t="s">
        <v>59</v>
      </c>
      <c r="D227" s="64" t="s">
        <v>90</v>
      </c>
      <c r="E227" s="64"/>
      <c r="F227" s="64" t="s">
        <v>924</v>
      </c>
      <c r="G227" s="64" t="s">
        <v>969</v>
      </c>
      <c r="H227" s="65" t="s">
        <v>966</v>
      </c>
      <c r="I227" s="51" t="s">
        <v>174</v>
      </c>
      <c r="J227" s="64" t="s">
        <v>65</v>
      </c>
      <c r="K227" s="64" t="s">
        <v>92</v>
      </c>
      <c r="L227" s="51" t="s">
        <v>93</v>
      </c>
      <c r="M227" s="51">
        <v>1</v>
      </c>
      <c r="N227" s="64"/>
      <c r="O227" s="64"/>
      <c r="P227" s="66"/>
      <c r="Q227" s="66"/>
      <c r="R227" s="66"/>
      <c r="S227" s="64"/>
      <c r="T227" s="64"/>
      <c r="U227" s="53">
        <f t="shared" si="17"/>
        <v>260</v>
      </c>
      <c r="V227" s="66">
        <v>260</v>
      </c>
      <c r="W227" s="54">
        <f t="shared" si="18"/>
        <v>206.874</v>
      </c>
      <c r="X227" s="55">
        <f t="shared" si="19"/>
        <v>206.874</v>
      </c>
      <c r="Y227" s="66">
        <v>86.88</v>
      </c>
      <c r="Z227" s="66">
        <v>17.4</v>
      </c>
      <c r="AA227" s="66">
        <v>73.549</v>
      </c>
      <c r="AB227" s="67">
        <v>29.045</v>
      </c>
      <c r="AC227" s="57">
        <f t="shared" si="20"/>
        <v>0</v>
      </c>
      <c r="AD227" s="68">
        <v>0</v>
      </c>
      <c r="AE227" s="68">
        <v>0</v>
      </c>
      <c r="AF227" s="69">
        <v>0</v>
      </c>
      <c r="AG227" s="70">
        <v>11</v>
      </c>
      <c r="AH227" s="70">
        <v>4</v>
      </c>
      <c r="AI227" s="70">
        <v>144</v>
      </c>
      <c r="AJ227" s="70">
        <v>146</v>
      </c>
      <c r="AK227" s="70">
        <v>144</v>
      </c>
      <c r="AL227" s="70">
        <v>146</v>
      </c>
      <c r="AM227" s="71" t="s">
        <v>948</v>
      </c>
      <c r="AN227" s="72" t="s">
        <v>110</v>
      </c>
      <c r="AO227" s="73" t="s">
        <v>71</v>
      </c>
      <c r="AP227" s="64" t="s">
        <v>72</v>
      </c>
      <c r="AQ227" s="73" t="s">
        <v>96</v>
      </c>
      <c r="AR227" s="73" t="s">
        <v>970</v>
      </c>
      <c r="AS227" s="66">
        <v>172.314</v>
      </c>
    </row>
    <row r="228" s="4" customFormat="1" ht="54" spans="1:45">
      <c r="A228" s="51">
        <v>220</v>
      </c>
      <c r="B228" s="51" t="s">
        <v>58</v>
      </c>
      <c r="C228" s="51" t="s">
        <v>59</v>
      </c>
      <c r="D228" s="64" t="s">
        <v>98</v>
      </c>
      <c r="E228" s="64"/>
      <c r="F228" s="64" t="s">
        <v>924</v>
      </c>
      <c r="G228" s="64" t="s">
        <v>971</v>
      </c>
      <c r="H228" s="65" t="s">
        <v>966</v>
      </c>
      <c r="I228" s="51" t="s">
        <v>174</v>
      </c>
      <c r="J228" s="64" t="s">
        <v>65</v>
      </c>
      <c r="K228" s="64" t="s">
        <v>100</v>
      </c>
      <c r="L228" s="51" t="s">
        <v>101</v>
      </c>
      <c r="M228" s="51">
        <v>1</v>
      </c>
      <c r="N228" s="64"/>
      <c r="O228" s="64"/>
      <c r="P228" s="66"/>
      <c r="Q228" s="66"/>
      <c r="R228" s="66"/>
      <c r="S228" s="64"/>
      <c r="T228" s="64"/>
      <c r="U228" s="53">
        <f t="shared" si="17"/>
        <v>155</v>
      </c>
      <c r="V228" s="66">
        <v>155</v>
      </c>
      <c r="W228" s="54">
        <f t="shared" si="18"/>
        <v>105.007</v>
      </c>
      <c r="X228" s="55">
        <f t="shared" si="19"/>
        <v>105.007</v>
      </c>
      <c r="Y228" s="66">
        <v>43.42</v>
      </c>
      <c r="Z228" s="66">
        <v>17.32</v>
      </c>
      <c r="AA228" s="66">
        <v>24.002</v>
      </c>
      <c r="AB228" s="67">
        <v>20.265</v>
      </c>
      <c r="AC228" s="57">
        <f t="shared" si="20"/>
        <v>0</v>
      </c>
      <c r="AD228" s="68">
        <v>0</v>
      </c>
      <c r="AE228" s="68">
        <v>0</v>
      </c>
      <c r="AF228" s="69">
        <v>0</v>
      </c>
      <c r="AG228" s="70">
        <v>10</v>
      </c>
      <c r="AH228" s="70">
        <v>1</v>
      </c>
      <c r="AI228" s="70">
        <v>74</v>
      </c>
      <c r="AJ228" s="70">
        <v>77</v>
      </c>
      <c r="AK228" s="70">
        <v>74</v>
      </c>
      <c r="AL228" s="70">
        <v>77</v>
      </c>
      <c r="AM228" s="71" t="s">
        <v>948</v>
      </c>
      <c r="AN228" s="72" t="s">
        <v>89</v>
      </c>
      <c r="AO228" s="73" t="s">
        <v>71</v>
      </c>
      <c r="AP228" s="64" t="s">
        <v>185</v>
      </c>
      <c r="AQ228" s="73" t="s">
        <v>186</v>
      </c>
      <c r="AR228" s="73" t="s">
        <v>186</v>
      </c>
      <c r="AS228" s="66">
        <v>87.16</v>
      </c>
    </row>
    <row r="229" s="4" customFormat="1" ht="189" spans="1:45">
      <c r="A229" s="51">
        <v>221</v>
      </c>
      <c r="B229" s="51" t="s">
        <v>58</v>
      </c>
      <c r="C229" s="51" t="s">
        <v>59</v>
      </c>
      <c r="D229" s="64" t="s">
        <v>105</v>
      </c>
      <c r="E229" s="64"/>
      <c r="F229" s="64" t="s">
        <v>924</v>
      </c>
      <c r="G229" s="64" t="s">
        <v>972</v>
      </c>
      <c r="H229" s="65" t="s">
        <v>966</v>
      </c>
      <c r="I229" s="51" t="s">
        <v>174</v>
      </c>
      <c r="J229" s="64" t="s">
        <v>65</v>
      </c>
      <c r="K229" s="64" t="s">
        <v>107</v>
      </c>
      <c r="L229" s="51" t="s">
        <v>108</v>
      </c>
      <c r="M229" s="51">
        <v>1</v>
      </c>
      <c r="N229" s="64"/>
      <c r="O229" s="64"/>
      <c r="P229" s="66"/>
      <c r="Q229" s="66"/>
      <c r="R229" s="66"/>
      <c r="S229" s="64"/>
      <c r="T229" s="64"/>
      <c r="U229" s="53">
        <f t="shared" si="17"/>
        <v>150</v>
      </c>
      <c r="V229" s="66">
        <v>150</v>
      </c>
      <c r="W229" s="54">
        <f t="shared" si="18"/>
        <v>112.847</v>
      </c>
      <c r="X229" s="55">
        <f t="shared" si="19"/>
        <v>112.847</v>
      </c>
      <c r="Y229" s="66">
        <v>46.32</v>
      </c>
      <c r="Z229" s="66">
        <v>9.24</v>
      </c>
      <c r="AA229" s="66">
        <v>36.102</v>
      </c>
      <c r="AB229" s="67">
        <v>21.185</v>
      </c>
      <c r="AC229" s="57">
        <f t="shared" si="20"/>
        <v>0</v>
      </c>
      <c r="AD229" s="68">
        <v>0</v>
      </c>
      <c r="AE229" s="68">
        <v>0</v>
      </c>
      <c r="AF229" s="69">
        <v>0</v>
      </c>
      <c r="AG229" s="70">
        <v>7</v>
      </c>
      <c r="AH229" s="70">
        <v>2</v>
      </c>
      <c r="AI229" s="70">
        <v>77</v>
      </c>
      <c r="AJ229" s="70">
        <v>78</v>
      </c>
      <c r="AK229" s="70">
        <v>77</v>
      </c>
      <c r="AL229" s="70">
        <v>78</v>
      </c>
      <c r="AM229" s="71" t="s">
        <v>948</v>
      </c>
      <c r="AN229" s="72" t="s">
        <v>89</v>
      </c>
      <c r="AO229" s="73" t="s">
        <v>71</v>
      </c>
      <c r="AP229" s="64" t="s">
        <v>72</v>
      </c>
      <c r="AQ229" s="73" t="s">
        <v>484</v>
      </c>
      <c r="AR229" s="73" t="s">
        <v>74</v>
      </c>
      <c r="AS229" s="66">
        <v>92.742</v>
      </c>
    </row>
    <row r="230" s="4" customFormat="1" ht="54" spans="1:45">
      <c r="A230" s="51">
        <v>222</v>
      </c>
      <c r="B230" s="51" t="s">
        <v>58</v>
      </c>
      <c r="C230" s="51" t="s">
        <v>59</v>
      </c>
      <c r="D230" s="64" t="s">
        <v>111</v>
      </c>
      <c r="E230" s="64"/>
      <c r="F230" s="64" t="s">
        <v>924</v>
      </c>
      <c r="G230" s="64" t="s">
        <v>973</v>
      </c>
      <c r="H230" s="65" t="s">
        <v>966</v>
      </c>
      <c r="I230" s="51" t="s">
        <v>174</v>
      </c>
      <c r="J230" s="64" t="s">
        <v>65</v>
      </c>
      <c r="K230" s="64" t="s">
        <v>113</v>
      </c>
      <c r="L230" s="51" t="s">
        <v>114</v>
      </c>
      <c r="M230" s="51">
        <v>1</v>
      </c>
      <c r="N230" s="64"/>
      <c r="O230" s="64"/>
      <c r="P230" s="66"/>
      <c r="Q230" s="66"/>
      <c r="R230" s="66"/>
      <c r="S230" s="64"/>
      <c r="T230" s="64"/>
      <c r="U230" s="53">
        <f t="shared" si="17"/>
        <v>170</v>
      </c>
      <c r="V230" s="66">
        <v>170</v>
      </c>
      <c r="W230" s="54">
        <f t="shared" si="18"/>
        <v>134.142</v>
      </c>
      <c r="X230" s="55">
        <f t="shared" si="19"/>
        <v>134.142</v>
      </c>
      <c r="Y230" s="66">
        <v>66.12</v>
      </c>
      <c r="Z230" s="66">
        <v>11.04</v>
      </c>
      <c r="AA230" s="66">
        <v>34.117</v>
      </c>
      <c r="AB230" s="67">
        <v>22.865</v>
      </c>
      <c r="AC230" s="57">
        <f t="shared" si="20"/>
        <v>0</v>
      </c>
      <c r="AD230" s="68">
        <v>0</v>
      </c>
      <c r="AE230" s="68">
        <v>0</v>
      </c>
      <c r="AF230" s="69">
        <v>0</v>
      </c>
      <c r="AG230" s="70">
        <v>11</v>
      </c>
      <c r="AH230" s="70">
        <v>3</v>
      </c>
      <c r="AI230" s="70">
        <v>90</v>
      </c>
      <c r="AJ230" s="70">
        <v>92</v>
      </c>
      <c r="AK230" s="70">
        <v>90</v>
      </c>
      <c r="AL230" s="70">
        <v>92</v>
      </c>
      <c r="AM230" s="71" t="s">
        <v>948</v>
      </c>
      <c r="AN230" s="72" t="s">
        <v>80</v>
      </c>
      <c r="AO230" s="73" t="s">
        <v>891</v>
      </c>
      <c r="AP230" s="64" t="s">
        <v>185</v>
      </c>
      <c r="AQ230" s="73" t="s">
        <v>186</v>
      </c>
      <c r="AR230" s="73" t="s">
        <v>186</v>
      </c>
      <c r="AS230" s="66">
        <v>111.342</v>
      </c>
    </row>
    <row r="231" s="4" customFormat="1" ht="135" spans="1:45">
      <c r="A231" s="51">
        <v>223</v>
      </c>
      <c r="B231" s="51" t="s">
        <v>58</v>
      </c>
      <c r="C231" s="51" t="s">
        <v>59</v>
      </c>
      <c r="D231" s="64" t="s">
        <v>119</v>
      </c>
      <c r="E231" s="64"/>
      <c r="F231" s="64" t="s">
        <v>924</v>
      </c>
      <c r="G231" s="64" t="s">
        <v>974</v>
      </c>
      <c r="H231" s="65" t="s">
        <v>966</v>
      </c>
      <c r="I231" s="51" t="s">
        <v>174</v>
      </c>
      <c r="J231" s="64" t="s">
        <v>65</v>
      </c>
      <c r="K231" s="64" t="s">
        <v>121</v>
      </c>
      <c r="L231" s="51" t="s">
        <v>122</v>
      </c>
      <c r="M231" s="51">
        <v>1</v>
      </c>
      <c r="N231" s="64"/>
      <c r="O231" s="64"/>
      <c r="P231" s="66"/>
      <c r="Q231" s="66"/>
      <c r="R231" s="66"/>
      <c r="S231" s="64"/>
      <c r="T231" s="64"/>
      <c r="U231" s="53">
        <f t="shared" si="17"/>
        <v>175</v>
      </c>
      <c r="V231" s="66">
        <v>175</v>
      </c>
      <c r="W231" s="54">
        <f t="shared" si="18"/>
        <v>137.505</v>
      </c>
      <c r="X231" s="55">
        <f t="shared" si="19"/>
        <v>137.505</v>
      </c>
      <c r="Y231" s="66">
        <v>63.72</v>
      </c>
      <c r="Z231" s="66">
        <v>10.62</v>
      </c>
      <c r="AA231" s="66">
        <v>39.88</v>
      </c>
      <c r="AB231" s="67">
        <v>23.285</v>
      </c>
      <c r="AC231" s="57">
        <f t="shared" si="20"/>
        <v>0</v>
      </c>
      <c r="AD231" s="68">
        <v>0</v>
      </c>
      <c r="AE231" s="68">
        <v>0</v>
      </c>
      <c r="AF231" s="69">
        <v>0</v>
      </c>
      <c r="AG231" s="70">
        <v>4</v>
      </c>
      <c r="AH231" s="70">
        <v>2</v>
      </c>
      <c r="AI231" s="70">
        <v>91</v>
      </c>
      <c r="AJ231" s="70">
        <v>92</v>
      </c>
      <c r="AK231" s="70">
        <v>91</v>
      </c>
      <c r="AL231" s="70">
        <v>92</v>
      </c>
      <c r="AM231" s="71" t="s">
        <v>948</v>
      </c>
      <c r="AN231" s="72" t="s">
        <v>80</v>
      </c>
      <c r="AO231" s="73" t="s">
        <v>71</v>
      </c>
      <c r="AP231" s="64" t="s">
        <v>72</v>
      </c>
      <c r="AQ231" s="73" t="s">
        <v>73</v>
      </c>
      <c r="AR231" s="73" t="s">
        <v>74</v>
      </c>
      <c r="AS231" s="66">
        <v>113.868</v>
      </c>
    </row>
    <row r="232" s="4" customFormat="1" ht="216" spans="1:45">
      <c r="A232" s="51">
        <v>224</v>
      </c>
      <c r="B232" s="51" t="s">
        <v>58</v>
      </c>
      <c r="C232" s="51" t="s">
        <v>59</v>
      </c>
      <c r="D232" s="64" t="s">
        <v>126</v>
      </c>
      <c r="E232" s="64"/>
      <c r="F232" s="64" t="s">
        <v>924</v>
      </c>
      <c r="G232" s="64" t="s">
        <v>975</v>
      </c>
      <c r="H232" s="65" t="s">
        <v>966</v>
      </c>
      <c r="I232" s="51" t="s">
        <v>174</v>
      </c>
      <c r="J232" s="64" t="s">
        <v>65</v>
      </c>
      <c r="K232" s="64" t="s">
        <v>128</v>
      </c>
      <c r="L232" s="51" t="s">
        <v>129</v>
      </c>
      <c r="M232" s="51">
        <v>1</v>
      </c>
      <c r="N232" s="64"/>
      <c r="O232" s="64"/>
      <c r="P232" s="66"/>
      <c r="Q232" s="66"/>
      <c r="R232" s="66"/>
      <c r="S232" s="64"/>
      <c r="T232" s="64"/>
      <c r="U232" s="53">
        <f t="shared" si="17"/>
        <v>270</v>
      </c>
      <c r="V232" s="66">
        <v>270</v>
      </c>
      <c r="W232" s="54">
        <f t="shared" si="18"/>
        <v>229.997</v>
      </c>
      <c r="X232" s="55">
        <f t="shared" si="19"/>
        <v>229.997</v>
      </c>
      <c r="Y232" s="66">
        <v>95.2</v>
      </c>
      <c r="Z232" s="66">
        <v>19.04</v>
      </c>
      <c r="AA232" s="66">
        <v>84.952</v>
      </c>
      <c r="AB232" s="67">
        <v>30.805</v>
      </c>
      <c r="AC232" s="57">
        <f t="shared" si="20"/>
        <v>0</v>
      </c>
      <c r="AD232" s="68">
        <v>0</v>
      </c>
      <c r="AE232" s="68">
        <v>0</v>
      </c>
      <c r="AF232" s="69">
        <v>0</v>
      </c>
      <c r="AG232" s="70">
        <v>9</v>
      </c>
      <c r="AH232" s="70">
        <v>8</v>
      </c>
      <c r="AI232" s="70">
        <v>159</v>
      </c>
      <c r="AJ232" s="70">
        <v>160</v>
      </c>
      <c r="AK232" s="70">
        <v>159</v>
      </c>
      <c r="AL232" s="70">
        <v>160</v>
      </c>
      <c r="AM232" s="71" t="s">
        <v>948</v>
      </c>
      <c r="AN232" s="72" t="s">
        <v>89</v>
      </c>
      <c r="AO232" s="73" t="s">
        <v>71</v>
      </c>
      <c r="AP232" s="64" t="s">
        <v>72</v>
      </c>
      <c r="AQ232" s="73" t="s">
        <v>131</v>
      </c>
      <c r="AR232" s="73" t="s">
        <v>132</v>
      </c>
      <c r="AS232" s="66">
        <v>189.408</v>
      </c>
    </row>
    <row r="233" s="4" customFormat="1" ht="54" spans="1:45">
      <c r="A233" s="51">
        <v>225</v>
      </c>
      <c r="B233" s="51" t="s">
        <v>58</v>
      </c>
      <c r="C233" s="51" t="s">
        <v>59</v>
      </c>
      <c r="D233" s="64" t="s">
        <v>133</v>
      </c>
      <c r="E233" s="64"/>
      <c r="F233" s="64" t="s">
        <v>924</v>
      </c>
      <c r="G233" s="64" t="s">
        <v>976</v>
      </c>
      <c r="H233" s="65" t="s">
        <v>966</v>
      </c>
      <c r="I233" s="51" t="s">
        <v>174</v>
      </c>
      <c r="J233" s="64" t="s">
        <v>65</v>
      </c>
      <c r="K233" s="64" t="s">
        <v>135</v>
      </c>
      <c r="L233" s="51" t="s">
        <v>136</v>
      </c>
      <c r="M233" s="51">
        <v>1</v>
      </c>
      <c r="N233" s="64"/>
      <c r="O233" s="64"/>
      <c r="P233" s="66"/>
      <c r="Q233" s="66"/>
      <c r="R233" s="66"/>
      <c r="S233" s="64"/>
      <c r="T233" s="64"/>
      <c r="U233" s="53">
        <f t="shared" si="17"/>
        <v>130</v>
      </c>
      <c r="V233" s="66">
        <v>130</v>
      </c>
      <c r="W233" s="54">
        <f t="shared" si="18"/>
        <v>90.12</v>
      </c>
      <c r="X233" s="55">
        <f t="shared" si="19"/>
        <v>90.12</v>
      </c>
      <c r="Y233" s="66">
        <v>37.9</v>
      </c>
      <c r="Z233" s="66">
        <v>7.58</v>
      </c>
      <c r="AA233" s="66">
        <v>26.322</v>
      </c>
      <c r="AB233" s="67">
        <v>18.318</v>
      </c>
      <c r="AC233" s="57">
        <f t="shared" si="20"/>
        <v>0</v>
      </c>
      <c r="AD233" s="68">
        <v>0</v>
      </c>
      <c r="AE233" s="68">
        <v>0</v>
      </c>
      <c r="AF233" s="69">
        <v>0</v>
      </c>
      <c r="AG233" s="70">
        <v>8</v>
      </c>
      <c r="AH233" s="70">
        <v>2</v>
      </c>
      <c r="AI233" s="70">
        <v>64</v>
      </c>
      <c r="AJ233" s="70">
        <v>66</v>
      </c>
      <c r="AK233" s="70">
        <v>64</v>
      </c>
      <c r="AL233" s="70">
        <v>66</v>
      </c>
      <c r="AM233" s="71" t="s">
        <v>948</v>
      </c>
      <c r="AN233" s="72" t="s">
        <v>110</v>
      </c>
      <c r="AO233" s="73" t="s">
        <v>572</v>
      </c>
      <c r="AP233" s="64" t="s">
        <v>185</v>
      </c>
      <c r="AQ233" s="73" t="s">
        <v>186</v>
      </c>
      <c r="AR233" s="73" t="s">
        <v>186</v>
      </c>
      <c r="AS233" s="66">
        <v>75.2</v>
      </c>
    </row>
    <row r="234" s="4" customFormat="1" ht="81" spans="1:45">
      <c r="A234" s="51">
        <v>226</v>
      </c>
      <c r="B234" s="51" t="s">
        <v>58</v>
      </c>
      <c r="C234" s="51" t="s">
        <v>59</v>
      </c>
      <c r="D234" s="64" t="s">
        <v>140</v>
      </c>
      <c r="E234" s="64"/>
      <c r="F234" s="64" t="s">
        <v>924</v>
      </c>
      <c r="G234" s="64" t="s">
        <v>977</v>
      </c>
      <c r="H234" s="65" t="s">
        <v>966</v>
      </c>
      <c r="I234" s="51" t="s">
        <v>174</v>
      </c>
      <c r="J234" s="64" t="s">
        <v>65</v>
      </c>
      <c r="K234" s="64" t="s">
        <v>142</v>
      </c>
      <c r="L234" s="51" t="s">
        <v>143</v>
      </c>
      <c r="M234" s="51">
        <v>1</v>
      </c>
      <c r="N234" s="64"/>
      <c r="O234" s="64"/>
      <c r="P234" s="66"/>
      <c r="Q234" s="66"/>
      <c r="R234" s="66"/>
      <c r="S234" s="64"/>
      <c r="T234" s="64"/>
      <c r="U234" s="53">
        <f t="shared" si="17"/>
        <v>190</v>
      </c>
      <c r="V234" s="66">
        <v>190</v>
      </c>
      <c r="W234" s="54">
        <f t="shared" si="18"/>
        <v>141.807</v>
      </c>
      <c r="X234" s="55">
        <f t="shared" si="19"/>
        <v>141.807</v>
      </c>
      <c r="Y234" s="66">
        <v>58.1</v>
      </c>
      <c r="Z234" s="66">
        <v>11.62</v>
      </c>
      <c r="AA234" s="66">
        <v>48.162</v>
      </c>
      <c r="AB234" s="67">
        <v>23.925</v>
      </c>
      <c r="AC234" s="57">
        <f t="shared" si="20"/>
        <v>0</v>
      </c>
      <c r="AD234" s="68">
        <v>0</v>
      </c>
      <c r="AE234" s="68">
        <v>0</v>
      </c>
      <c r="AF234" s="69">
        <v>0</v>
      </c>
      <c r="AG234" s="70">
        <v>9</v>
      </c>
      <c r="AH234" s="70">
        <v>3</v>
      </c>
      <c r="AI234" s="70">
        <v>100</v>
      </c>
      <c r="AJ234" s="70">
        <v>102</v>
      </c>
      <c r="AK234" s="70">
        <v>100</v>
      </c>
      <c r="AL234" s="70">
        <v>102</v>
      </c>
      <c r="AM234" s="71" t="s">
        <v>948</v>
      </c>
      <c r="AN234" s="72" t="s">
        <v>80</v>
      </c>
      <c r="AO234" s="73" t="s">
        <v>71</v>
      </c>
      <c r="AP234" s="64" t="s">
        <v>72</v>
      </c>
      <c r="AQ234" s="73" t="s">
        <v>81</v>
      </c>
      <c r="AR234" s="73" t="s">
        <v>235</v>
      </c>
      <c r="AS234" s="66">
        <v>117.56</v>
      </c>
    </row>
    <row r="235" s="4" customFormat="1" ht="54" spans="1:45">
      <c r="A235" s="51">
        <v>227</v>
      </c>
      <c r="B235" s="51" t="s">
        <v>58</v>
      </c>
      <c r="C235" s="51" t="s">
        <v>59</v>
      </c>
      <c r="D235" s="64" t="s">
        <v>144</v>
      </c>
      <c r="E235" s="64"/>
      <c r="F235" s="64" t="s">
        <v>924</v>
      </c>
      <c r="G235" s="64" t="s">
        <v>978</v>
      </c>
      <c r="H235" s="65" t="s">
        <v>966</v>
      </c>
      <c r="I235" s="51" t="s">
        <v>174</v>
      </c>
      <c r="J235" s="64" t="s">
        <v>65</v>
      </c>
      <c r="K235" s="64" t="s">
        <v>146</v>
      </c>
      <c r="L235" s="51" t="s">
        <v>147</v>
      </c>
      <c r="M235" s="51">
        <v>1</v>
      </c>
      <c r="N235" s="64"/>
      <c r="O235" s="64"/>
      <c r="P235" s="66"/>
      <c r="Q235" s="66"/>
      <c r="R235" s="66"/>
      <c r="S235" s="64"/>
      <c r="T235" s="64"/>
      <c r="U235" s="53">
        <f t="shared" si="17"/>
        <v>250</v>
      </c>
      <c r="V235" s="66">
        <v>250</v>
      </c>
      <c r="W235" s="54">
        <f t="shared" si="18"/>
        <v>202.686</v>
      </c>
      <c r="X235" s="55">
        <f t="shared" si="19"/>
        <v>202.686</v>
      </c>
      <c r="Y235" s="66">
        <v>83.292</v>
      </c>
      <c r="Z235" s="66">
        <v>16.74</v>
      </c>
      <c r="AA235" s="66">
        <v>74.209</v>
      </c>
      <c r="AB235" s="67">
        <v>28.445</v>
      </c>
      <c r="AC235" s="57">
        <f t="shared" si="20"/>
        <v>0</v>
      </c>
      <c r="AD235" s="68">
        <v>0</v>
      </c>
      <c r="AE235" s="68">
        <v>0</v>
      </c>
      <c r="AF235" s="69">
        <v>0</v>
      </c>
      <c r="AG235" s="70">
        <v>13</v>
      </c>
      <c r="AH235" s="70">
        <v>3</v>
      </c>
      <c r="AI235" s="70">
        <v>139</v>
      </c>
      <c r="AJ235" s="70">
        <v>140</v>
      </c>
      <c r="AK235" s="70">
        <v>139</v>
      </c>
      <c r="AL235" s="70">
        <v>140</v>
      </c>
      <c r="AM235" s="71" t="s">
        <v>948</v>
      </c>
      <c r="AN235" s="72" t="s">
        <v>89</v>
      </c>
      <c r="AO235" s="73" t="s">
        <v>71</v>
      </c>
      <c r="AP235" s="64" t="s">
        <v>72</v>
      </c>
      <c r="AQ235" s="73" t="s">
        <v>96</v>
      </c>
      <c r="AR235" s="73" t="s">
        <v>313</v>
      </c>
      <c r="AS235" s="66">
        <v>167.718</v>
      </c>
    </row>
    <row r="236" s="4" customFormat="1" ht="81" spans="1:45">
      <c r="A236" s="51">
        <v>228</v>
      </c>
      <c r="B236" s="51" t="s">
        <v>58</v>
      </c>
      <c r="C236" s="51" t="s">
        <v>59</v>
      </c>
      <c r="D236" s="64" t="s">
        <v>149</v>
      </c>
      <c r="E236" s="64"/>
      <c r="F236" s="64" t="s">
        <v>924</v>
      </c>
      <c r="G236" s="64" t="s">
        <v>979</v>
      </c>
      <c r="H236" s="65" t="s">
        <v>966</v>
      </c>
      <c r="I236" s="51" t="s">
        <v>174</v>
      </c>
      <c r="J236" s="64" t="s">
        <v>65</v>
      </c>
      <c r="K236" s="64" t="s">
        <v>151</v>
      </c>
      <c r="L236" s="51" t="s">
        <v>152</v>
      </c>
      <c r="M236" s="51">
        <v>1</v>
      </c>
      <c r="N236" s="64"/>
      <c r="O236" s="64"/>
      <c r="P236" s="66"/>
      <c r="Q236" s="66"/>
      <c r="R236" s="66"/>
      <c r="S236" s="64"/>
      <c r="T236" s="64"/>
      <c r="U236" s="53">
        <f t="shared" si="17"/>
        <v>130</v>
      </c>
      <c r="V236" s="66">
        <v>130</v>
      </c>
      <c r="W236" s="54">
        <f t="shared" si="18"/>
        <v>92.297</v>
      </c>
      <c r="X236" s="55">
        <f t="shared" si="19"/>
        <v>92.297</v>
      </c>
      <c r="Y236" s="66">
        <v>39.72</v>
      </c>
      <c r="Z236" s="66">
        <v>7.92</v>
      </c>
      <c r="AA236" s="66">
        <v>25.612</v>
      </c>
      <c r="AB236" s="67">
        <v>19.045</v>
      </c>
      <c r="AC236" s="57">
        <f t="shared" si="20"/>
        <v>0</v>
      </c>
      <c r="AD236" s="68">
        <v>0</v>
      </c>
      <c r="AE236" s="68">
        <v>0</v>
      </c>
      <c r="AF236" s="69">
        <v>0</v>
      </c>
      <c r="AG236" s="70">
        <v>6</v>
      </c>
      <c r="AH236" s="70">
        <v>1</v>
      </c>
      <c r="AI236" s="70">
        <v>65</v>
      </c>
      <c r="AJ236" s="70">
        <v>67</v>
      </c>
      <c r="AK236" s="70">
        <v>65</v>
      </c>
      <c r="AL236" s="70">
        <v>67</v>
      </c>
      <c r="AM236" s="71" t="s">
        <v>948</v>
      </c>
      <c r="AN236" s="72" t="s">
        <v>110</v>
      </c>
      <c r="AO236" s="73" t="s">
        <v>71</v>
      </c>
      <c r="AP236" s="64" t="s">
        <v>72</v>
      </c>
      <c r="AQ236" s="73" t="s">
        <v>81</v>
      </c>
      <c r="AR236" s="73" t="s">
        <v>980</v>
      </c>
      <c r="AS236" s="66">
        <v>76.68</v>
      </c>
    </row>
    <row r="237" s="4" customFormat="1" ht="54" spans="1:45">
      <c r="A237" s="51">
        <v>229</v>
      </c>
      <c r="B237" s="51" t="s">
        <v>58</v>
      </c>
      <c r="C237" s="51" t="s">
        <v>59</v>
      </c>
      <c r="D237" s="64" t="s">
        <v>154</v>
      </c>
      <c r="E237" s="64"/>
      <c r="F237" s="64" t="s">
        <v>924</v>
      </c>
      <c r="G237" s="64" t="s">
        <v>981</v>
      </c>
      <c r="H237" s="65" t="s">
        <v>966</v>
      </c>
      <c r="I237" s="51" t="s">
        <v>174</v>
      </c>
      <c r="J237" s="64" t="s">
        <v>65</v>
      </c>
      <c r="K237" s="64" t="s">
        <v>156</v>
      </c>
      <c r="L237" s="51" t="s">
        <v>157</v>
      </c>
      <c r="M237" s="51">
        <v>1</v>
      </c>
      <c r="N237" s="64"/>
      <c r="O237" s="64"/>
      <c r="P237" s="66"/>
      <c r="Q237" s="66"/>
      <c r="R237" s="66"/>
      <c r="S237" s="64"/>
      <c r="T237" s="64"/>
      <c r="U237" s="53">
        <f t="shared" si="17"/>
        <v>145</v>
      </c>
      <c r="V237" s="66">
        <v>145</v>
      </c>
      <c r="W237" s="54">
        <f t="shared" si="18"/>
        <v>92.292</v>
      </c>
      <c r="X237" s="55">
        <f t="shared" si="19"/>
        <v>92.292</v>
      </c>
      <c r="Y237" s="66">
        <v>35.88</v>
      </c>
      <c r="Z237" s="66">
        <v>7.2</v>
      </c>
      <c r="AA237" s="66">
        <v>29.587</v>
      </c>
      <c r="AB237" s="67">
        <v>19.625</v>
      </c>
      <c r="AC237" s="57">
        <f t="shared" si="20"/>
        <v>0</v>
      </c>
      <c r="AD237" s="68">
        <v>0</v>
      </c>
      <c r="AE237" s="68">
        <v>0</v>
      </c>
      <c r="AF237" s="69">
        <v>0</v>
      </c>
      <c r="AG237" s="70">
        <v>9</v>
      </c>
      <c r="AH237" s="70">
        <v>1</v>
      </c>
      <c r="AI237" s="70">
        <v>59</v>
      </c>
      <c r="AJ237" s="70">
        <v>62</v>
      </c>
      <c r="AK237" s="70">
        <v>59</v>
      </c>
      <c r="AL237" s="70">
        <v>62</v>
      </c>
      <c r="AM237" s="71" t="s">
        <v>948</v>
      </c>
      <c r="AN237" s="72" t="s">
        <v>110</v>
      </c>
      <c r="AO237" s="73" t="s">
        <v>71</v>
      </c>
      <c r="AP237" s="64" t="s">
        <v>72</v>
      </c>
      <c r="AQ237" s="73" t="s">
        <v>96</v>
      </c>
      <c r="AR237" s="74" t="s">
        <v>301</v>
      </c>
      <c r="AS237" s="66">
        <v>75.732</v>
      </c>
    </row>
    <row r="238" s="4" customFormat="1" ht="135" spans="1:45">
      <c r="A238" s="51">
        <v>230</v>
      </c>
      <c r="B238" s="51" t="s">
        <v>58</v>
      </c>
      <c r="C238" s="51" t="s">
        <v>59</v>
      </c>
      <c r="D238" s="64" t="s">
        <v>160</v>
      </c>
      <c r="E238" s="64"/>
      <c r="F238" s="64" t="s">
        <v>924</v>
      </c>
      <c r="G238" s="64" t="s">
        <v>982</v>
      </c>
      <c r="H238" s="65" t="s">
        <v>966</v>
      </c>
      <c r="I238" s="51" t="s">
        <v>174</v>
      </c>
      <c r="J238" s="64" t="s">
        <v>65</v>
      </c>
      <c r="K238" s="64" t="s">
        <v>162</v>
      </c>
      <c r="L238" s="51" t="s">
        <v>163</v>
      </c>
      <c r="M238" s="51">
        <v>1</v>
      </c>
      <c r="N238" s="64"/>
      <c r="O238" s="64"/>
      <c r="P238" s="66"/>
      <c r="Q238" s="66"/>
      <c r="R238" s="66"/>
      <c r="S238" s="64"/>
      <c r="T238" s="64"/>
      <c r="U238" s="53">
        <f t="shared" si="17"/>
        <v>135</v>
      </c>
      <c r="V238" s="66">
        <v>135</v>
      </c>
      <c r="W238" s="54">
        <f t="shared" si="18"/>
        <v>98.58</v>
      </c>
      <c r="X238" s="55">
        <f t="shared" si="19"/>
        <v>98.58</v>
      </c>
      <c r="Y238" s="66">
        <v>41.258</v>
      </c>
      <c r="Z238" s="66">
        <v>8.2</v>
      </c>
      <c r="AA238" s="66">
        <v>30.742</v>
      </c>
      <c r="AB238" s="67">
        <v>18.38</v>
      </c>
      <c r="AC238" s="57">
        <f t="shared" si="20"/>
        <v>0</v>
      </c>
      <c r="AD238" s="68">
        <v>0</v>
      </c>
      <c r="AE238" s="68">
        <v>0</v>
      </c>
      <c r="AF238" s="69">
        <v>0</v>
      </c>
      <c r="AG238" s="70">
        <v>4</v>
      </c>
      <c r="AH238" s="70">
        <v>2</v>
      </c>
      <c r="AI238" s="70">
        <v>71</v>
      </c>
      <c r="AJ238" s="70">
        <v>76</v>
      </c>
      <c r="AK238" s="70">
        <v>71</v>
      </c>
      <c r="AL238" s="70">
        <v>76</v>
      </c>
      <c r="AM238" s="71" t="s">
        <v>948</v>
      </c>
      <c r="AN238" s="72" t="s">
        <v>89</v>
      </c>
      <c r="AO238" s="73" t="s">
        <v>71</v>
      </c>
      <c r="AP238" s="64" t="s">
        <v>72</v>
      </c>
      <c r="AQ238" s="73" t="s">
        <v>73</v>
      </c>
      <c r="AR238" s="73" t="s">
        <v>235</v>
      </c>
      <c r="AS238" s="66">
        <v>81.94</v>
      </c>
    </row>
    <row r="239" s="4" customFormat="1" ht="54" spans="1:45">
      <c r="A239" s="51">
        <v>231</v>
      </c>
      <c r="B239" s="51" t="s">
        <v>58</v>
      </c>
      <c r="C239" s="51" t="s">
        <v>59</v>
      </c>
      <c r="D239" s="64" t="s">
        <v>166</v>
      </c>
      <c r="E239" s="64"/>
      <c r="F239" s="64" t="s">
        <v>924</v>
      </c>
      <c r="G239" s="64" t="s">
        <v>983</v>
      </c>
      <c r="H239" s="65" t="s">
        <v>966</v>
      </c>
      <c r="I239" s="51" t="s">
        <v>174</v>
      </c>
      <c r="J239" s="64" t="s">
        <v>65</v>
      </c>
      <c r="K239" s="64" t="s">
        <v>168</v>
      </c>
      <c r="L239" s="51" t="s">
        <v>169</v>
      </c>
      <c r="M239" s="51">
        <v>1</v>
      </c>
      <c r="N239" s="64"/>
      <c r="O239" s="64"/>
      <c r="P239" s="66"/>
      <c r="Q239" s="66"/>
      <c r="R239" s="66"/>
      <c r="S239" s="64"/>
      <c r="T239" s="64"/>
      <c r="U239" s="53">
        <f t="shared" si="17"/>
        <v>155</v>
      </c>
      <c r="V239" s="66">
        <v>155</v>
      </c>
      <c r="W239" s="54">
        <f t="shared" si="18"/>
        <v>119.466</v>
      </c>
      <c r="X239" s="55">
        <f t="shared" si="19"/>
        <v>119.466</v>
      </c>
      <c r="Y239" s="66">
        <v>48.6</v>
      </c>
      <c r="Z239" s="66">
        <v>9.72</v>
      </c>
      <c r="AA239" s="66">
        <v>39.721</v>
      </c>
      <c r="AB239" s="67">
        <v>21.425</v>
      </c>
      <c r="AC239" s="57">
        <f t="shared" si="20"/>
        <v>0</v>
      </c>
      <c r="AD239" s="68">
        <v>0</v>
      </c>
      <c r="AE239" s="68">
        <v>0</v>
      </c>
      <c r="AF239" s="69">
        <v>0</v>
      </c>
      <c r="AG239" s="70">
        <v>15</v>
      </c>
      <c r="AH239" s="70">
        <v>3</v>
      </c>
      <c r="AI239" s="70">
        <v>80</v>
      </c>
      <c r="AJ239" s="70">
        <v>81</v>
      </c>
      <c r="AK239" s="70">
        <v>80</v>
      </c>
      <c r="AL239" s="70">
        <v>81</v>
      </c>
      <c r="AM239" s="71" t="s">
        <v>948</v>
      </c>
      <c r="AN239" s="72" t="s">
        <v>170</v>
      </c>
      <c r="AO239" s="73" t="s">
        <v>71</v>
      </c>
      <c r="AP239" s="64" t="s">
        <v>72</v>
      </c>
      <c r="AQ239" s="73" t="s">
        <v>96</v>
      </c>
      <c r="AR239" s="73" t="s">
        <v>984</v>
      </c>
      <c r="AS239" s="66">
        <v>98.586</v>
      </c>
    </row>
    <row r="240" s="4" customFormat="1" ht="202.5" spans="1:45">
      <c r="A240" s="51">
        <v>232</v>
      </c>
      <c r="B240" s="51" t="s">
        <v>58</v>
      </c>
      <c r="C240" s="51" t="s">
        <v>59</v>
      </c>
      <c r="D240" s="64"/>
      <c r="E240" s="64"/>
      <c r="F240" s="64" t="s">
        <v>985</v>
      </c>
      <c r="G240" s="64" t="s">
        <v>986</v>
      </c>
      <c r="H240" s="65" t="s">
        <v>987</v>
      </c>
      <c r="I240" s="51" t="s">
        <v>64</v>
      </c>
      <c r="J240" s="64" t="s">
        <v>65</v>
      </c>
      <c r="K240" s="64" t="s">
        <v>65</v>
      </c>
      <c r="L240" s="51" t="s">
        <v>175</v>
      </c>
      <c r="M240" s="51">
        <v>1</v>
      </c>
      <c r="N240" s="64"/>
      <c r="O240" s="64"/>
      <c r="P240" s="66"/>
      <c r="Q240" s="66"/>
      <c r="R240" s="66"/>
      <c r="S240" s="64"/>
      <c r="T240" s="64"/>
      <c r="U240" s="53">
        <f t="shared" si="17"/>
        <v>600</v>
      </c>
      <c r="V240" s="66">
        <v>600</v>
      </c>
      <c r="W240" s="54">
        <f t="shared" si="18"/>
        <v>370.946804</v>
      </c>
      <c r="X240" s="55">
        <f t="shared" si="19"/>
        <v>246.733839</v>
      </c>
      <c r="Y240" s="66">
        <v>89.26</v>
      </c>
      <c r="Z240" s="66">
        <v>31.42</v>
      </c>
      <c r="AA240" s="66">
        <v>45</v>
      </c>
      <c r="AB240" s="67">
        <v>81.053839</v>
      </c>
      <c r="AC240" s="57">
        <f t="shared" si="20"/>
        <v>124.212965</v>
      </c>
      <c r="AD240" s="68">
        <v>0</v>
      </c>
      <c r="AE240" s="68">
        <v>124.212965</v>
      </c>
      <c r="AF240" s="69">
        <v>0</v>
      </c>
      <c r="AG240" s="70">
        <v>34</v>
      </c>
      <c r="AH240" s="70">
        <v>21</v>
      </c>
      <c r="AI240" s="70">
        <v>8949</v>
      </c>
      <c r="AJ240" s="70">
        <v>37066</v>
      </c>
      <c r="AK240" s="70">
        <v>1138</v>
      </c>
      <c r="AL240" s="70">
        <v>3861</v>
      </c>
      <c r="AM240" s="71" t="s">
        <v>988</v>
      </c>
      <c r="AN240" s="72" t="s">
        <v>170</v>
      </c>
      <c r="AO240" s="73" t="s">
        <v>71</v>
      </c>
      <c r="AP240" s="64" t="s">
        <v>185</v>
      </c>
      <c r="AQ240" s="73" t="s">
        <v>186</v>
      </c>
      <c r="AR240" s="73" t="s">
        <v>186</v>
      </c>
      <c r="AS240" s="66">
        <v>305.2907</v>
      </c>
    </row>
    <row r="241" s="4" customFormat="1" ht="156.75" spans="1:45">
      <c r="A241" s="51">
        <v>233</v>
      </c>
      <c r="B241" s="51" t="s">
        <v>58</v>
      </c>
      <c r="C241" s="51" t="s">
        <v>59</v>
      </c>
      <c r="D241" s="64" t="s">
        <v>60</v>
      </c>
      <c r="E241" s="64"/>
      <c r="F241" s="64" t="s">
        <v>985</v>
      </c>
      <c r="G241" s="64" t="s">
        <v>989</v>
      </c>
      <c r="H241" s="65" t="s">
        <v>990</v>
      </c>
      <c r="I241" s="51" t="s">
        <v>64</v>
      </c>
      <c r="J241" s="64" t="s">
        <v>65</v>
      </c>
      <c r="K241" s="64" t="s">
        <v>66</v>
      </c>
      <c r="L241" s="51" t="s">
        <v>67</v>
      </c>
      <c r="M241" s="51">
        <v>1</v>
      </c>
      <c r="N241" s="64"/>
      <c r="O241" s="64"/>
      <c r="P241" s="66"/>
      <c r="Q241" s="66"/>
      <c r="R241" s="66"/>
      <c r="S241" s="64"/>
      <c r="T241" s="64"/>
      <c r="U241" s="53">
        <f t="shared" si="17"/>
        <v>250</v>
      </c>
      <c r="V241" s="66">
        <v>250</v>
      </c>
      <c r="W241" s="54">
        <f t="shared" si="18"/>
        <v>116.249173</v>
      </c>
      <c r="X241" s="55">
        <f t="shared" si="19"/>
        <v>100.214552</v>
      </c>
      <c r="Y241" s="66">
        <v>0</v>
      </c>
      <c r="Z241" s="66">
        <v>0</v>
      </c>
      <c r="AA241" s="66">
        <v>0</v>
      </c>
      <c r="AB241" s="67">
        <v>100.214552</v>
      </c>
      <c r="AC241" s="57">
        <f t="shared" si="20"/>
        <v>16.034621</v>
      </c>
      <c r="AD241" s="68">
        <v>16.034621</v>
      </c>
      <c r="AE241" s="68">
        <v>0</v>
      </c>
      <c r="AF241" s="69">
        <v>0</v>
      </c>
      <c r="AG241" s="70">
        <v>7</v>
      </c>
      <c r="AH241" s="70">
        <v>6</v>
      </c>
      <c r="AI241" s="70">
        <v>1880</v>
      </c>
      <c r="AJ241" s="70">
        <v>6296</v>
      </c>
      <c r="AK241" s="70">
        <v>282</v>
      </c>
      <c r="AL241" s="70">
        <v>845</v>
      </c>
      <c r="AM241" s="71" t="s">
        <v>988</v>
      </c>
      <c r="AN241" s="72" t="s">
        <v>201</v>
      </c>
      <c r="AO241" s="73" t="s">
        <v>71</v>
      </c>
      <c r="AP241" s="64" t="s">
        <v>185</v>
      </c>
      <c r="AQ241" s="73" t="s">
        <v>186</v>
      </c>
      <c r="AR241" s="73" t="s">
        <v>186</v>
      </c>
      <c r="AS241" s="66">
        <v>106.969473</v>
      </c>
    </row>
    <row r="242" s="4" customFormat="1" ht="81" spans="1:45">
      <c r="A242" s="51">
        <v>234</v>
      </c>
      <c r="B242" s="51" t="s">
        <v>58</v>
      </c>
      <c r="C242" s="51" t="s">
        <v>59</v>
      </c>
      <c r="D242" s="64" t="s">
        <v>75</v>
      </c>
      <c r="E242" s="64"/>
      <c r="F242" s="64" t="s">
        <v>985</v>
      </c>
      <c r="G242" s="64" t="s">
        <v>991</v>
      </c>
      <c r="H242" s="65" t="s">
        <v>992</v>
      </c>
      <c r="I242" s="51" t="s">
        <v>174</v>
      </c>
      <c r="J242" s="64" t="s">
        <v>65</v>
      </c>
      <c r="K242" s="64" t="s">
        <v>77</v>
      </c>
      <c r="L242" s="51" t="s">
        <v>78</v>
      </c>
      <c r="M242" s="51">
        <v>1</v>
      </c>
      <c r="N242" s="64"/>
      <c r="O242" s="64"/>
      <c r="P242" s="66"/>
      <c r="Q242" s="66"/>
      <c r="R242" s="66"/>
      <c r="S242" s="64"/>
      <c r="T242" s="64"/>
      <c r="U242" s="53">
        <f t="shared" si="17"/>
        <v>5</v>
      </c>
      <c r="V242" s="66">
        <v>5</v>
      </c>
      <c r="W242" s="54">
        <f t="shared" si="18"/>
        <v>2.9882</v>
      </c>
      <c r="X242" s="55">
        <f t="shared" si="19"/>
        <v>2.9882</v>
      </c>
      <c r="Y242" s="66">
        <v>0</v>
      </c>
      <c r="Z242" s="66">
        <v>0</v>
      </c>
      <c r="AA242" s="66">
        <v>0</v>
      </c>
      <c r="AB242" s="67">
        <v>2.9882</v>
      </c>
      <c r="AC242" s="57">
        <f t="shared" si="20"/>
        <v>0</v>
      </c>
      <c r="AD242" s="68">
        <v>0</v>
      </c>
      <c r="AE242" s="68">
        <v>0</v>
      </c>
      <c r="AF242" s="69">
        <v>0</v>
      </c>
      <c r="AG242" s="70">
        <v>2</v>
      </c>
      <c r="AH242" s="70">
        <v>1</v>
      </c>
      <c r="AI242" s="70">
        <v>48</v>
      </c>
      <c r="AJ242" s="70">
        <v>117</v>
      </c>
      <c r="AK242" s="70">
        <v>15</v>
      </c>
      <c r="AL242" s="70">
        <v>46</v>
      </c>
      <c r="AM242" s="71" t="s">
        <v>993</v>
      </c>
      <c r="AN242" s="72" t="s">
        <v>994</v>
      </c>
      <c r="AO242" s="73" t="s">
        <v>71</v>
      </c>
      <c r="AP242" s="64" t="s">
        <v>72</v>
      </c>
      <c r="AQ242" s="73" t="s">
        <v>81</v>
      </c>
      <c r="AR242" s="73" t="s">
        <v>301</v>
      </c>
      <c r="AS242" s="66">
        <v>2.7522</v>
      </c>
    </row>
    <row r="243" s="4" customFormat="1" ht="156.75" spans="1:45">
      <c r="A243" s="51">
        <v>235</v>
      </c>
      <c r="B243" s="51" t="s">
        <v>58</v>
      </c>
      <c r="C243" s="51" t="s">
        <v>59</v>
      </c>
      <c r="D243" s="64" t="s">
        <v>83</v>
      </c>
      <c r="E243" s="64"/>
      <c r="F243" s="64" t="s">
        <v>985</v>
      </c>
      <c r="G243" s="64" t="s">
        <v>995</v>
      </c>
      <c r="H243" s="65" t="s">
        <v>992</v>
      </c>
      <c r="I243" s="51" t="s">
        <v>64</v>
      </c>
      <c r="J243" s="64" t="s">
        <v>65</v>
      </c>
      <c r="K243" s="64" t="s">
        <v>86</v>
      </c>
      <c r="L243" s="51" t="s">
        <v>87</v>
      </c>
      <c r="M243" s="51">
        <v>1</v>
      </c>
      <c r="N243" s="64"/>
      <c r="O243" s="64"/>
      <c r="P243" s="66"/>
      <c r="Q243" s="66"/>
      <c r="R243" s="66"/>
      <c r="S243" s="64"/>
      <c r="T243" s="64"/>
      <c r="U243" s="53">
        <f t="shared" si="17"/>
        <v>100</v>
      </c>
      <c r="V243" s="66">
        <v>100</v>
      </c>
      <c r="W243" s="54">
        <f t="shared" si="18"/>
        <v>35.003</v>
      </c>
      <c r="X243" s="55">
        <f t="shared" si="19"/>
        <v>26.503</v>
      </c>
      <c r="Y243" s="66">
        <v>0</v>
      </c>
      <c r="Z243" s="66">
        <v>0</v>
      </c>
      <c r="AA243" s="66">
        <v>0</v>
      </c>
      <c r="AB243" s="67">
        <v>26.503</v>
      </c>
      <c r="AC243" s="57">
        <f t="shared" si="20"/>
        <v>8.5</v>
      </c>
      <c r="AD243" s="68">
        <v>8.5</v>
      </c>
      <c r="AE243" s="68">
        <v>0</v>
      </c>
      <c r="AF243" s="69">
        <v>0</v>
      </c>
      <c r="AG243" s="70">
        <v>6</v>
      </c>
      <c r="AH243" s="70">
        <v>0</v>
      </c>
      <c r="AI243" s="70">
        <v>3388</v>
      </c>
      <c r="AJ243" s="70">
        <v>13900</v>
      </c>
      <c r="AK243" s="70">
        <v>283</v>
      </c>
      <c r="AL243" s="70">
        <v>997</v>
      </c>
      <c r="AM243" s="71" t="s">
        <v>993</v>
      </c>
      <c r="AN243" s="72" t="s">
        <v>702</v>
      </c>
      <c r="AO243" s="73" t="s">
        <v>71</v>
      </c>
      <c r="AP243" s="64" t="s">
        <v>185</v>
      </c>
      <c r="AQ243" s="73" t="s">
        <v>186</v>
      </c>
      <c r="AR243" s="73" t="s">
        <v>186</v>
      </c>
      <c r="AS243" s="66">
        <v>8.5</v>
      </c>
    </row>
    <row r="244" s="4" customFormat="1" ht="156.75" spans="1:45">
      <c r="A244" s="51">
        <v>236</v>
      </c>
      <c r="B244" s="51" t="s">
        <v>58</v>
      </c>
      <c r="C244" s="51" t="s">
        <v>59</v>
      </c>
      <c r="D244" s="64" t="s">
        <v>90</v>
      </c>
      <c r="E244" s="64"/>
      <c r="F244" s="64" t="s">
        <v>985</v>
      </c>
      <c r="G244" s="64" t="s">
        <v>996</v>
      </c>
      <c r="H244" s="65" t="s">
        <v>997</v>
      </c>
      <c r="I244" s="51" t="s">
        <v>64</v>
      </c>
      <c r="J244" s="64" t="s">
        <v>65</v>
      </c>
      <c r="K244" s="64" t="s">
        <v>92</v>
      </c>
      <c r="L244" s="51" t="s">
        <v>93</v>
      </c>
      <c r="M244" s="51">
        <v>1</v>
      </c>
      <c r="N244" s="64"/>
      <c r="O244" s="64"/>
      <c r="P244" s="66"/>
      <c r="Q244" s="66"/>
      <c r="R244" s="66"/>
      <c r="S244" s="64"/>
      <c r="T244" s="64"/>
      <c r="U244" s="53">
        <f t="shared" si="17"/>
        <v>20</v>
      </c>
      <c r="V244" s="66">
        <v>20</v>
      </c>
      <c r="W244" s="54">
        <f t="shared" si="18"/>
        <v>7.4467</v>
      </c>
      <c r="X244" s="55">
        <f t="shared" si="19"/>
        <v>0.3051</v>
      </c>
      <c r="Y244" s="66">
        <v>0</v>
      </c>
      <c r="Z244" s="66">
        <v>0</v>
      </c>
      <c r="AA244" s="66">
        <v>0</v>
      </c>
      <c r="AB244" s="67">
        <v>0.3051</v>
      </c>
      <c r="AC244" s="57">
        <f t="shared" si="20"/>
        <v>7.1416</v>
      </c>
      <c r="AD244" s="68">
        <v>7.1416</v>
      </c>
      <c r="AE244" s="68">
        <v>0</v>
      </c>
      <c r="AF244" s="69">
        <v>0</v>
      </c>
      <c r="AG244" s="70">
        <v>11</v>
      </c>
      <c r="AH244" s="70">
        <v>4</v>
      </c>
      <c r="AI244" s="70">
        <v>984</v>
      </c>
      <c r="AJ244" s="70">
        <v>3389</v>
      </c>
      <c r="AK244" s="70">
        <v>984</v>
      </c>
      <c r="AL244" s="70">
        <v>3389</v>
      </c>
      <c r="AM244" s="71" t="s">
        <v>993</v>
      </c>
      <c r="AN244" s="72" t="s">
        <v>702</v>
      </c>
      <c r="AO244" s="73" t="s">
        <v>71</v>
      </c>
      <c r="AP244" s="64" t="s">
        <v>72</v>
      </c>
      <c r="AQ244" s="73" t="s">
        <v>96</v>
      </c>
      <c r="AR244" s="73" t="s">
        <v>841</v>
      </c>
      <c r="AS244" s="66">
        <v>7.4467</v>
      </c>
    </row>
    <row r="245" s="4" customFormat="1" ht="156.75" spans="1:45">
      <c r="A245" s="51">
        <v>237</v>
      </c>
      <c r="B245" s="51" t="s">
        <v>58</v>
      </c>
      <c r="C245" s="51" t="s">
        <v>59</v>
      </c>
      <c r="D245" s="64" t="s">
        <v>105</v>
      </c>
      <c r="E245" s="64"/>
      <c r="F245" s="64" t="s">
        <v>985</v>
      </c>
      <c r="G245" s="64" t="s">
        <v>998</v>
      </c>
      <c r="H245" s="65" t="s">
        <v>999</v>
      </c>
      <c r="I245" s="51" t="s">
        <v>64</v>
      </c>
      <c r="J245" s="64" t="s">
        <v>65</v>
      </c>
      <c r="K245" s="64" t="s">
        <v>107</v>
      </c>
      <c r="L245" s="51" t="s">
        <v>108</v>
      </c>
      <c r="M245" s="51">
        <v>1</v>
      </c>
      <c r="N245" s="64"/>
      <c r="O245" s="64"/>
      <c r="P245" s="66"/>
      <c r="Q245" s="66"/>
      <c r="R245" s="66"/>
      <c r="S245" s="64"/>
      <c r="T245" s="64"/>
      <c r="U245" s="53">
        <f t="shared" si="17"/>
        <v>123</v>
      </c>
      <c r="V245" s="66">
        <v>123</v>
      </c>
      <c r="W245" s="54">
        <f t="shared" si="18"/>
        <v>122.661326</v>
      </c>
      <c r="X245" s="55">
        <f t="shared" si="19"/>
        <v>11.5252</v>
      </c>
      <c r="Y245" s="66">
        <v>0</v>
      </c>
      <c r="Z245" s="66">
        <v>0</v>
      </c>
      <c r="AA245" s="66">
        <v>0</v>
      </c>
      <c r="AB245" s="67">
        <v>11.5252</v>
      </c>
      <c r="AC245" s="57">
        <f t="shared" si="20"/>
        <v>111.136126</v>
      </c>
      <c r="AD245" s="68">
        <v>68.276797</v>
      </c>
      <c r="AE245" s="68">
        <v>42.859329</v>
      </c>
      <c r="AF245" s="69">
        <v>0</v>
      </c>
      <c r="AG245" s="70">
        <v>7</v>
      </c>
      <c r="AH245" s="70">
        <v>2</v>
      </c>
      <c r="AI245" s="70">
        <v>120</v>
      </c>
      <c r="AJ245" s="70">
        <v>222</v>
      </c>
      <c r="AK245" s="70">
        <v>52</v>
      </c>
      <c r="AL245" s="70">
        <v>98</v>
      </c>
      <c r="AM245" s="71" t="s">
        <v>988</v>
      </c>
      <c r="AN245" s="72" t="s">
        <v>225</v>
      </c>
      <c r="AO245" s="73" t="s">
        <v>71</v>
      </c>
      <c r="AP245" s="64" t="s">
        <v>185</v>
      </c>
      <c r="AQ245" s="73" t="s">
        <v>186</v>
      </c>
      <c r="AR245" s="73" t="s">
        <v>186</v>
      </c>
      <c r="AS245" s="66">
        <v>111.136126</v>
      </c>
    </row>
    <row r="246" s="4" customFormat="1" ht="156.75" spans="1:45">
      <c r="A246" s="51">
        <v>238</v>
      </c>
      <c r="B246" s="51" t="s">
        <v>58</v>
      </c>
      <c r="C246" s="51" t="s">
        <v>59</v>
      </c>
      <c r="D246" s="64" t="s">
        <v>111</v>
      </c>
      <c r="E246" s="64"/>
      <c r="F246" s="64" t="s">
        <v>985</v>
      </c>
      <c r="G246" s="64" t="s">
        <v>1000</v>
      </c>
      <c r="H246" s="65" t="s">
        <v>1001</v>
      </c>
      <c r="I246" s="51" t="s">
        <v>64</v>
      </c>
      <c r="J246" s="64" t="s">
        <v>65</v>
      </c>
      <c r="K246" s="64" t="s">
        <v>113</v>
      </c>
      <c r="L246" s="51" t="s">
        <v>114</v>
      </c>
      <c r="M246" s="51">
        <v>1</v>
      </c>
      <c r="N246" s="64"/>
      <c r="O246" s="64"/>
      <c r="P246" s="66"/>
      <c r="Q246" s="66"/>
      <c r="R246" s="66"/>
      <c r="S246" s="64"/>
      <c r="T246" s="64"/>
      <c r="U246" s="53">
        <f t="shared" si="17"/>
        <v>10</v>
      </c>
      <c r="V246" s="66">
        <v>10</v>
      </c>
      <c r="W246" s="54">
        <f t="shared" si="18"/>
        <v>7.7892</v>
      </c>
      <c r="X246" s="55">
        <f t="shared" si="19"/>
        <v>7.7892</v>
      </c>
      <c r="Y246" s="66">
        <v>0</v>
      </c>
      <c r="Z246" s="66">
        <v>0</v>
      </c>
      <c r="AA246" s="66">
        <v>0</v>
      </c>
      <c r="AB246" s="67">
        <v>7.7892</v>
      </c>
      <c r="AC246" s="57">
        <f t="shared" si="20"/>
        <v>0</v>
      </c>
      <c r="AD246" s="68">
        <v>0</v>
      </c>
      <c r="AE246" s="68">
        <v>0</v>
      </c>
      <c r="AF246" s="69">
        <v>0</v>
      </c>
      <c r="AG246" s="70">
        <v>0</v>
      </c>
      <c r="AH246" s="70">
        <v>0</v>
      </c>
      <c r="AI246" s="70">
        <v>15</v>
      </c>
      <c r="AJ246" s="70">
        <v>16</v>
      </c>
      <c r="AK246" s="70">
        <v>0</v>
      </c>
      <c r="AL246" s="70">
        <v>0</v>
      </c>
      <c r="AM246" s="71" t="s">
        <v>988</v>
      </c>
      <c r="AN246" s="72" t="s">
        <v>603</v>
      </c>
      <c r="AO246" s="73" t="s">
        <v>138</v>
      </c>
      <c r="AP246" s="64" t="s">
        <v>185</v>
      </c>
      <c r="AQ246" s="73" t="s">
        <v>186</v>
      </c>
      <c r="AR246" s="73" t="s">
        <v>186</v>
      </c>
      <c r="AS246" s="66">
        <v>4.1292</v>
      </c>
    </row>
    <row r="247" s="4" customFormat="1" ht="156.75" spans="1:45">
      <c r="A247" s="51">
        <v>239</v>
      </c>
      <c r="B247" s="51" t="s">
        <v>58</v>
      </c>
      <c r="C247" s="51" t="s">
        <v>59</v>
      </c>
      <c r="D247" s="64" t="s">
        <v>119</v>
      </c>
      <c r="E247" s="64"/>
      <c r="F247" s="64" t="s">
        <v>985</v>
      </c>
      <c r="G247" s="64" t="s">
        <v>1002</v>
      </c>
      <c r="H247" s="65" t="s">
        <v>1003</v>
      </c>
      <c r="I247" s="51" t="s">
        <v>64</v>
      </c>
      <c r="J247" s="64" t="s">
        <v>65</v>
      </c>
      <c r="K247" s="64" t="s">
        <v>121</v>
      </c>
      <c r="L247" s="51" t="s">
        <v>122</v>
      </c>
      <c r="M247" s="51">
        <v>1</v>
      </c>
      <c r="N247" s="64"/>
      <c r="O247" s="64"/>
      <c r="P247" s="66"/>
      <c r="Q247" s="66"/>
      <c r="R247" s="66"/>
      <c r="S247" s="64"/>
      <c r="T247" s="64"/>
      <c r="U247" s="53">
        <f t="shared" si="17"/>
        <v>85</v>
      </c>
      <c r="V247" s="66">
        <v>85</v>
      </c>
      <c r="W247" s="54">
        <f t="shared" si="18"/>
        <v>77.642431</v>
      </c>
      <c r="X247" s="55">
        <f t="shared" si="19"/>
        <v>9.293531</v>
      </c>
      <c r="Y247" s="66">
        <v>0</v>
      </c>
      <c r="Z247" s="66">
        <v>0</v>
      </c>
      <c r="AA247" s="66">
        <v>0</v>
      </c>
      <c r="AB247" s="67">
        <v>9.293531</v>
      </c>
      <c r="AC247" s="57">
        <f t="shared" si="20"/>
        <v>68.3489</v>
      </c>
      <c r="AD247" s="68">
        <v>0</v>
      </c>
      <c r="AE247" s="68">
        <v>68.3489</v>
      </c>
      <c r="AF247" s="69">
        <v>0</v>
      </c>
      <c r="AG247" s="70">
        <v>4</v>
      </c>
      <c r="AH247" s="70">
        <v>2</v>
      </c>
      <c r="AI247" s="70">
        <v>3952</v>
      </c>
      <c r="AJ247" s="70">
        <v>14023</v>
      </c>
      <c r="AK247" s="70">
        <v>80</v>
      </c>
      <c r="AL247" s="70">
        <v>306</v>
      </c>
      <c r="AM247" s="71" t="s">
        <v>988</v>
      </c>
      <c r="AN247" s="72" t="s">
        <v>713</v>
      </c>
      <c r="AO247" s="73" t="s">
        <v>71</v>
      </c>
      <c r="AP247" s="64" t="s">
        <v>72</v>
      </c>
      <c r="AQ247" s="73" t="s">
        <v>73</v>
      </c>
      <c r="AR247" s="73" t="s">
        <v>74</v>
      </c>
      <c r="AS247" s="66">
        <v>68.3489</v>
      </c>
    </row>
    <row r="248" s="4" customFormat="1" ht="156.75" spans="1:45">
      <c r="A248" s="51">
        <v>240</v>
      </c>
      <c r="B248" s="51" t="s">
        <v>58</v>
      </c>
      <c r="C248" s="51" t="s">
        <v>59</v>
      </c>
      <c r="D248" s="64" t="s">
        <v>126</v>
      </c>
      <c r="E248" s="64"/>
      <c r="F248" s="64" t="s">
        <v>985</v>
      </c>
      <c r="G248" s="64" t="s">
        <v>1004</v>
      </c>
      <c r="H248" s="65" t="s">
        <v>992</v>
      </c>
      <c r="I248" s="51" t="s">
        <v>64</v>
      </c>
      <c r="J248" s="64" t="s">
        <v>65</v>
      </c>
      <c r="K248" s="64" t="s">
        <v>128</v>
      </c>
      <c r="L248" s="51" t="s">
        <v>129</v>
      </c>
      <c r="M248" s="51">
        <v>1</v>
      </c>
      <c r="N248" s="64"/>
      <c r="O248" s="64"/>
      <c r="P248" s="66"/>
      <c r="Q248" s="66"/>
      <c r="R248" s="66"/>
      <c r="S248" s="64"/>
      <c r="T248" s="64"/>
      <c r="U248" s="53">
        <f t="shared" si="17"/>
        <v>67</v>
      </c>
      <c r="V248" s="66">
        <v>67</v>
      </c>
      <c r="W248" s="54">
        <f t="shared" si="18"/>
        <v>40.052527</v>
      </c>
      <c r="X248" s="55">
        <f t="shared" si="19"/>
        <v>40.052527</v>
      </c>
      <c r="Y248" s="66">
        <v>0</v>
      </c>
      <c r="Z248" s="66">
        <v>0</v>
      </c>
      <c r="AA248" s="66">
        <v>0</v>
      </c>
      <c r="AB248" s="67">
        <v>40.052527</v>
      </c>
      <c r="AC248" s="57">
        <f t="shared" si="20"/>
        <v>0</v>
      </c>
      <c r="AD248" s="68">
        <v>0</v>
      </c>
      <c r="AE248" s="68">
        <v>0</v>
      </c>
      <c r="AF248" s="69">
        <v>0</v>
      </c>
      <c r="AG248" s="70">
        <v>3</v>
      </c>
      <c r="AH248" s="70">
        <v>1</v>
      </c>
      <c r="AI248" s="70">
        <v>65</v>
      </c>
      <c r="AJ248" s="70">
        <v>253</v>
      </c>
      <c r="AK248" s="70">
        <v>30</v>
      </c>
      <c r="AL248" s="70">
        <v>122</v>
      </c>
      <c r="AM248" s="71" t="s">
        <v>993</v>
      </c>
      <c r="AN248" s="72" t="s">
        <v>532</v>
      </c>
      <c r="AO248" s="73" t="s">
        <v>71</v>
      </c>
      <c r="AP248" s="64" t="s">
        <v>185</v>
      </c>
      <c r="AQ248" s="73" t="s">
        <v>186</v>
      </c>
      <c r="AR248" s="73" t="s">
        <v>186</v>
      </c>
      <c r="AS248" s="66">
        <v>38.45165</v>
      </c>
    </row>
    <row r="249" s="4" customFormat="1" ht="156.75" spans="1:45">
      <c r="A249" s="51">
        <v>241</v>
      </c>
      <c r="B249" s="51" t="s">
        <v>58</v>
      </c>
      <c r="C249" s="51" t="s">
        <v>59</v>
      </c>
      <c r="D249" s="64" t="s">
        <v>133</v>
      </c>
      <c r="E249" s="64"/>
      <c r="F249" s="64" t="s">
        <v>985</v>
      </c>
      <c r="G249" s="64" t="s">
        <v>1005</v>
      </c>
      <c r="H249" s="65" t="s">
        <v>992</v>
      </c>
      <c r="I249" s="51" t="s">
        <v>64</v>
      </c>
      <c r="J249" s="64" t="s">
        <v>65</v>
      </c>
      <c r="K249" s="64" t="s">
        <v>135</v>
      </c>
      <c r="L249" s="51" t="s">
        <v>136</v>
      </c>
      <c r="M249" s="51">
        <v>1</v>
      </c>
      <c r="N249" s="64"/>
      <c r="O249" s="64"/>
      <c r="P249" s="66"/>
      <c r="Q249" s="66"/>
      <c r="R249" s="66"/>
      <c r="S249" s="64"/>
      <c r="T249" s="64"/>
      <c r="U249" s="53">
        <f t="shared" si="17"/>
        <v>30.8</v>
      </c>
      <c r="V249" s="66">
        <v>30.8</v>
      </c>
      <c r="W249" s="54">
        <f t="shared" si="18"/>
        <v>9.6387</v>
      </c>
      <c r="X249" s="55">
        <f t="shared" si="19"/>
        <v>9.6387</v>
      </c>
      <c r="Y249" s="66">
        <v>0</v>
      </c>
      <c r="Z249" s="66">
        <v>0</v>
      </c>
      <c r="AA249" s="66">
        <v>0</v>
      </c>
      <c r="AB249" s="67">
        <v>9.6387</v>
      </c>
      <c r="AC249" s="57">
        <f t="shared" si="20"/>
        <v>0</v>
      </c>
      <c r="AD249" s="68">
        <v>0</v>
      </c>
      <c r="AE249" s="68">
        <v>0</v>
      </c>
      <c r="AF249" s="69">
        <v>0</v>
      </c>
      <c r="AG249" s="70">
        <v>1</v>
      </c>
      <c r="AH249" s="70">
        <v>0</v>
      </c>
      <c r="AI249" s="70">
        <v>804</v>
      </c>
      <c r="AJ249" s="70">
        <v>3049</v>
      </c>
      <c r="AK249" s="70">
        <v>200</v>
      </c>
      <c r="AL249" s="70">
        <v>798</v>
      </c>
      <c r="AM249" s="71" t="s">
        <v>993</v>
      </c>
      <c r="AN249" s="72" t="s">
        <v>288</v>
      </c>
      <c r="AO249" s="73" t="s">
        <v>138</v>
      </c>
      <c r="AP249" s="64" t="s">
        <v>185</v>
      </c>
      <c r="AQ249" s="73" t="s">
        <v>186</v>
      </c>
      <c r="AR249" s="73" t="s">
        <v>186</v>
      </c>
      <c r="AS249" s="66">
        <v>0.495</v>
      </c>
    </row>
    <row r="250" s="4" customFormat="1" ht="156.75" spans="1:45">
      <c r="A250" s="51">
        <v>242</v>
      </c>
      <c r="B250" s="51" t="s">
        <v>58</v>
      </c>
      <c r="C250" s="51" t="s">
        <v>59</v>
      </c>
      <c r="D250" s="64" t="s">
        <v>140</v>
      </c>
      <c r="E250" s="64"/>
      <c r="F250" s="64" t="s">
        <v>985</v>
      </c>
      <c r="G250" s="64" t="s">
        <v>1006</v>
      </c>
      <c r="H250" s="65" t="s">
        <v>1007</v>
      </c>
      <c r="I250" s="51" t="s">
        <v>64</v>
      </c>
      <c r="J250" s="64" t="s">
        <v>65</v>
      </c>
      <c r="K250" s="64" t="s">
        <v>142</v>
      </c>
      <c r="L250" s="51" t="s">
        <v>143</v>
      </c>
      <c r="M250" s="51">
        <v>1</v>
      </c>
      <c r="N250" s="64"/>
      <c r="O250" s="64"/>
      <c r="P250" s="66"/>
      <c r="Q250" s="66"/>
      <c r="R250" s="66"/>
      <c r="S250" s="64"/>
      <c r="T250" s="64"/>
      <c r="U250" s="53">
        <f t="shared" si="17"/>
        <v>30</v>
      </c>
      <c r="V250" s="66">
        <v>30</v>
      </c>
      <c r="W250" s="54">
        <f t="shared" si="18"/>
        <v>7.31915</v>
      </c>
      <c r="X250" s="55">
        <f t="shared" si="19"/>
        <v>4.57745</v>
      </c>
      <c r="Y250" s="66">
        <v>0</v>
      </c>
      <c r="Z250" s="66">
        <v>0</v>
      </c>
      <c r="AA250" s="66">
        <v>0</v>
      </c>
      <c r="AB250" s="67">
        <v>4.57745</v>
      </c>
      <c r="AC250" s="57">
        <f t="shared" si="20"/>
        <v>2.7417</v>
      </c>
      <c r="AD250" s="68">
        <v>0</v>
      </c>
      <c r="AE250" s="68">
        <v>2.7417</v>
      </c>
      <c r="AF250" s="69">
        <v>0</v>
      </c>
      <c r="AG250" s="70">
        <v>11</v>
      </c>
      <c r="AH250" s="70">
        <v>3</v>
      </c>
      <c r="AI250" s="70">
        <v>682</v>
      </c>
      <c r="AJ250" s="70">
        <v>3265</v>
      </c>
      <c r="AK250" s="70">
        <v>185</v>
      </c>
      <c r="AL250" s="70">
        <v>597</v>
      </c>
      <c r="AM250" s="71" t="s">
        <v>1008</v>
      </c>
      <c r="AN250" s="72" t="s">
        <v>645</v>
      </c>
      <c r="AO250" s="73" t="s">
        <v>71</v>
      </c>
      <c r="AP250" s="64" t="s">
        <v>185</v>
      </c>
      <c r="AQ250" s="73" t="s">
        <v>186</v>
      </c>
      <c r="AR250" s="73" t="s">
        <v>186</v>
      </c>
      <c r="AS250" s="66">
        <v>2.7417</v>
      </c>
    </row>
    <row r="251" s="4" customFormat="1" ht="202.5" spans="1:45">
      <c r="A251" s="51">
        <v>243</v>
      </c>
      <c r="B251" s="51" t="s">
        <v>58</v>
      </c>
      <c r="C251" s="51" t="s">
        <v>59</v>
      </c>
      <c r="D251" s="64" t="s">
        <v>144</v>
      </c>
      <c r="E251" s="64"/>
      <c r="F251" s="64" t="s">
        <v>985</v>
      </c>
      <c r="G251" s="64" t="s">
        <v>1009</v>
      </c>
      <c r="H251" s="65" t="s">
        <v>992</v>
      </c>
      <c r="I251" s="51" t="s">
        <v>64</v>
      </c>
      <c r="J251" s="64" t="s">
        <v>65</v>
      </c>
      <c r="K251" s="64" t="s">
        <v>146</v>
      </c>
      <c r="L251" s="51" t="s">
        <v>147</v>
      </c>
      <c r="M251" s="51">
        <v>1</v>
      </c>
      <c r="N251" s="64"/>
      <c r="O251" s="64"/>
      <c r="P251" s="66"/>
      <c r="Q251" s="66"/>
      <c r="R251" s="66"/>
      <c r="S251" s="64"/>
      <c r="T251" s="64"/>
      <c r="U251" s="53">
        <f t="shared" si="17"/>
        <v>50</v>
      </c>
      <c r="V251" s="66">
        <v>50</v>
      </c>
      <c r="W251" s="54">
        <f t="shared" si="18"/>
        <v>1.7532</v>
      </c>
      <c r="X251" s="55">
        <f t="shared" si="19"/>
        <v>0</v>
      </c>
      <c r="Y251" s="66">
        <v>0</v>
      </c>
      <c r="Z251" s="66">
        <v>0</v>
      </c>
      <c r="AA251" s="66">
        <v>0</v>
      </c>
      <c r="AB251" s="67">
        <v>0</v>
      </c>
      <c r="AC251" s="57">
        <f t="shared" si="20"/>
        <v>1.7532</v>
      </c>
      <c r="AD251" s="68">
        <v>0</v>
      </c>
      <c r="AE251" s="68">
        <v>1.7532</v>
      </c>
      <c r="AF251" s="69">
        <v>0</v>
      </c>
      <c r="AG251" s="70">
        <v>5</v>
      </c>
      <c r="AH251" s="70">
        <v>3</v>
      </c>
      <c r="AI251" s="70">
        <v>213</v>
      </c>
      <c r="AJ251" s="70">
        <v>809</v>
      </c>
      <c r="AK251" s="70">
        <v>51</v>
      </c>
      <c r="AL251" s="70">
        <v>193</v>
      </c>
      <c r="AM251" s="71" t="s">
        <v>993</v>
      </c>
      <c r="AN251" s="72" t="s">
        <v>225</v>
      </c>
      <c r="AO251" s="73" t="s">
        <v>71</v>
      </c>
      <c r="AP251" s="64" t="s">
        <v>72</v>
      </c>
      <c r="AQ251" s="73" t="s">
        <v>1010</v>
      </c>
      <c r="AR251" s="73" t="s">
        <v>201</v>
      </c>
      <c r="AS251" s="66">
        <v>1.7532</v>
      </c>
    </row>
    <row r="252" s="4" customFormat="1" ht="156.75" spans="1:45">
      <c r="A252" s="51">
        <v>244</v>
      </c>
      <c r="B252" s="51" t="s">
        <v>58</v>
      </c>
      <c r="C252" s="51" t="s">
        <v>59</v>
      </c>
      <c r="D252" s="64" t="s">
        <v>149</v>
      </c>
      <c r="E252" s="64"/>
      <c r="F252" s="64" t="s">
        <v>985</v>
      </c>
      <c r="G252" s="64" t="s">
        <v>1011</v>
      </c>
      <c r="H252" s="65" t="s">
        <v>1012</v>
      </c>
      <c r="I252" s="51" t="s">
        <v>64</v>
      </c>
      <c r="J252" s="64" t="s">
        <v>65</v>
      </c>
      <c r="K252" s="64" t="s">
        <v>151</v>
      </c>
      <c r="L252" s="51" t="s">
        <v>152</v>
      </c>
      <c r="M252" s="51">
        <v>1</v>
      </c>
      <c r="N252" s="64"/>
      <c r="O252" s="64"/>
      <c r="P252" s="66"/>
      <c r="Q252" s="66"/>
      <c r="R252" s="66"/>
      <c r="S252" s="64"/>
      <c r="T252" s="64"/>
      <c r="U252" s="53">
        <f t="shared" si="17"/>
        <v>90</v>
      </c>
      <c r="V252" s="66">
        <v>90</v>
      </c>
      <c r="W252" s="54">
        <f t="shared" si="18"/>
        <v>62.510738</v>
      </c>
      <c r="X252" s="55">
        <f t="shared" si="19"/>
        <v>27.460838</v>
      </c>
      <c r="Y252" s="66">
        <v>0</v>
      </c>
      <c r="Z252" s="66">
        <v>0</v>
      </c>
      <c r="AA252" s="66">
        <v>0</v>
      </c>
      <c r="AB252" s="67">
        <v>27.460838</v>
      </c>
      <c r="AC252" s="57">
        <f t="shared" si="20"/>
        <v>35.0499</v>
      </c>
      <c r="AD252" s="68">
        <v>0</v>
      </c>
      <c r="AE252" s="68">
        <v>35.0499</v>
      </c>
      <c r="AF252" s="69">
        <v>0</v>
      </c>
      <c r="AG252" s="70">
        <v>3</v>
      </c>
      <c r="AH252" s="70">
        <v>0</v>
      </c>
      <c r="AI252" s="70">
        <v>1892</v>
      </c>
      <c r="AJ252" s="70">
        <v>7555</v>
      </c>
      <c r="AK252" s="70">
        <v>101</v>
      </c>
      <c r="AL252" s="70">
        <v>323</v>
      </c>
      <c r="AM252" s="71" t="s">
        <v>988</v>
      </c>
      <c r="AN252" s="72" t="s">
        <v>645</v>
      </c>
      <c r="AO252" s="73" t="s">
        <v>71</v>
      </c>
      <c r="AP252" s="64" t="s">
        <v>72</v>
      </c>
      <c r="AQ252" s="73" t="s">
        <v>81</v>
      </c>
      <c r="AR252" s="73" t="s">
        <v>301</v>
      </c>
      <c r="AS252" s="66">
        <v>53.5998</v>
      </c>
    </row>
    <row r="253" s="4" customFormat="1" ht="156.75" spans="1:45">
      <c r="A253" s="51">
        <v>245</v>
      </c>
      <c r="B253" s="51" t="s">
        <v>58</v>
      </c>
      <c r="C253" s="51" t="s">
        <v>59</v>
      </c>
      <c r="D253" s="64" t="s">
        <v>154</v>
      </c>
      <c r="E253" s="64"/>
      <c r="F253" s="64" t="s">
        <v>985</v>
      </c>
      <c r="G253" s="64" t="s">
        <v>1013</v>
      </c>
      <c r="H253" s="65" t="s">
        <v>992</v>
      </c>
      <c r="I253" s="51" t="s">
        <v>64</v>
      </c>
      <c r="J253" s="64" t="s">
        <v>65</v>
      </c>
      <c r="K253" s="64" t="s">
        <v>156</v>
      </c>
      <c r="L253" s="51" t="s">
        <v>157</v>
      </c>
      <c r="M253" s="51">
        <v>1</v>
      </c>
      <c r="N253" s="64"/>
      <c r="O253" s="64"/>
      <c r="P253" s="66"/>
      <c r="Q253" s="66"/>
      <c r="R253" s="66"/>
      <c r="S253" s="64"/>
      <c r="T253" s="64"/>
      <c r="U253" s="53">
        <f t="shared" si="17"/>
        <v>80</v>
      </c>
      <c r="V253" s="66">
        <v>80</v>
      </c>
      <c r="W253" s="54">
        <f t="shared" si="18"/>
        <v>1.7015</v>
      </c>
      <c r="X253" s="55">
        <f t="shared" si="19"/>
        <v>0</v>
      </c>
      <c r="Y253" s="66">
        <v>0</v>
      </c>
      <c r="Z253" s="66">
        <v>0</v>
      </c>
      <c r="AA253" s="66">
        <v>0</v>
      </c>
      <c r="AB253" s="67">
        <v>0</v>
      </c>
      <c r="AC253" s="57">
        <f t="shared" si="20"/>
        <v>1.7015</v>
      </c>
      <c r="AD253" s="68">
        <v>0</v>
      </c>
      <c r="AE253" s="68">
        <v>1.7015</v>
      </c>
      <c r="AF253" s="69">
        <v>0</v>
      </c>
      <c r="AG253" s="70">
        <v>8</v>
      </c>
      <c r="AH253" s="70">
        <v>1</v>
      </c>
      <c r="AI253" s="70">
        <v>1300</v>
      </c>
      <c r="AJ253" s="70">
        <v>5100</v>
      </c>
      <c r="AK253" s="70">
        <v>551</v>
      </c>
      <c r="AL253" s="70">
        <v>2106</v>
      </c>
      <c r="AM253" s="71" t="s">
        <v>993</v>
      </c>
      <c r="AN253" s="72" t="s">
        <v>225</v>
      </c>
      <c r="AO253" s="73" t="s">
        <v>71</v>
      </c>
      <c r="AP253" s="64" t="s">
        <v>72</v>
      </c>
      <c r="AQ253" s="69" t="s">
        <v>96</v>
      </c>
      <c r="AR253" s="73" t="s">
        <v>201</v>
      </c>
      <c r="AS253" s="66">
        <v>1.7015</v>
      </c>
    </row>
    <row r="254" s="1" customFormat="1" ht="156.75" spans="1:45">
      <c r="A254" s="51">
        <v>246</v>
      </c>
      <c r="B254" s="51" t="s">
        <v>58</v>
      </c>
      <c r="C254" s="51" t="s">
        <v>59</v>
      </c>
      <c r="D254" s="64" t="s">
        <v>160</v>
      </c>
      <c r="E254" s="64"/>
      <c r="F254" s="64" t="s">
        <v>985</v>
      </c>
      <c r="G254" s="64" t="s">
        <v>1014</v>
      </c>
      <c r="H254" s="65" t="s">
        <v>1015</v>
      </c>
      <c r="I254" s="51" t="s">
        <v>64</v>
      </c>
      <c r="J254" s="64" t="s">
        <v>318</v>
      </c>
      <c r="K254" s="64" t="s">
        <v>162</v>
      </c>
      <c r="L254" s="64" t="s">
        <v>163</v>
      </c>
      <c r="M254" s="51">
        <v>1</v>
      </c>
      <c r="N254" s="64"/>
      <c r="O254" s="64"/>
      <c r="P254" s="66"/>
      <c r="Q254" s="66"/>
      <c r="R254" s="66"/>
      <c r="S254" s="64"/>
      <c r="T254" s="64"/>
      <c r="U254" s="53">
        <f t="shared" si="17"/>
        <v>12.961</v>
      </c>
      <c r="V254" s="66">
        <v>12.961</v>
      </c>
      <c r="W254" s="54">
        <f t="shared" si="18"/>
        <v>2.3493</v>
      </c>
      <c r="X254" s="55">
        <f t="shared" si="19"/>
        <v>2.3493</v>
      </c>
      <c r="Y254" s="66">
        <v>0</v>
      </c>
      <c r="Z254" s="66">
        <v>0</v>
      </c>
      <c r="AA254" s="66">
        <v>0</v>
      </c>
      <c r="AB254" s="66">
        <v>2.3493</v>
      </c>
      <c r="AC254" s="57">
        <f t="shared" si="20"/>
        <v>0</v>
      </c>
      <c r="AD254" s="66">
        <v>0</v>
      </c>
      <c r="AE254" s="66">
        <v>0</v>
      </c>
      <c r="AF254" s="66">
        <v>0</v>
      </c>
      <c r="AG254" s="70">
        <v>2</v>
      </c>
      <c r="AH254" s="70">
        <v>0</v>
      </c>
      <c r="AI254" s="70">
        <v>4897</v>
      </c>
      <c r="AJ254" s="70">
        <v>19043</v>
      </c>
      <c r="AK254" s="70">
        <v>304</v>
      </c>
      <c r="AL254" s="70">
        <v>1089</v>
      </c>
      <c r="AM254" s="71" t="s">
        <v>988</v>
      </c>
      <c r="AN254" s="75" t="s">
        <v>371</v>
      </c>
      <c r="AO254" s="64" t="s">
        <v>71</v>
      </c>
      <c r="AP254" s="64" t="s">
        <v>72</v>
      </c>
      <c r="AQ254" s="64" t="s">
        <v>96</v>
      </c>
      <c r="AR254" s="64" t="s">
        <v>219</v>
      </c>
      <c r="AS254" s="66">
        <v>2.268</v>
      </c>
    </row>
    <row r="255" s="1" customFormat="1" ht="156.75" spans="1:45">
      <c r="A255" s="51">
        <v>247</v>
      </c>
      <c r="B255" s="51" t="s">
        <v>58</v>
      </c>
      <c r="C255" s="51" t="s">
        <v>59</v>
      </c>
      <c r="D255" s="64" t="s">
        <v>166</v>
      </c>
      <c r="E255" s="64"/>
      <c r="F255" s="64" t="s">
        <v>985</v>
      </c>
      <c r="G255" s="64" t="s">
        <v>1016</v>
      </c>
      <c r="H255" s="65" t="s">
        <v>1017</v>
      </c>
      <c r="I255" s="51" t="s">
        <v>64</v>
      </c>
      <c r="J255" s="64" t="s">
        <v>318</v>
      </c>
      <c r="K255" s="64" t="s">
        <v>168</v>
      </c>
      <c r="L255" s="66" t="s">
        <v>169</v>
      </c>
      <c r="M255" s="51">
        <v>1</v>
      </c>
      <c r="N255" s="64"/>
      <c r="O255" s="64"/>
      <c r="P255" s="66"/>
      <c r="Q255" s="66"/>
      <c r="R255" s="66"/>
      <c r="S255" s="64"/>
      <c r="T255" s="64"/>
      <c r="U255" s="53">
        <f t="shared" si="17"/>
        <v>35</v>
      </c>
      <c r="V255" s="66">
        <v>35</v>
      </c>
      <c r="W255" s="54">
        <f t="shared" si="18"/>
        <v>11.675357</v>
      </c>
      <c r="X255" s="55">
        <f t="shared" si="19"/>
        <v>2.496128</v>
      </c>
      <c r="Y255" s="66">
        <v>0</v>
      </c>
      <c r="Z255" s="66">
        <v>0</v>
      </c>
      <c r="AA255" s="66">
        <v>0</v>
      </c>
      <c r="AB255" s="66">
        <v>2.496128</v>
      </c>
      <c r="AC255" s="57">
        <f t="shared" si="20"/>
        <v>9.179229</v>
      </c>
      <c r="AD255" s="66">
        <v>0</v>
      </c>
      <c r="AE255" s="66">
        <v>9.179229</v>
      </c>
      <c r="AF255" s="66">
        <v>0</v>
      </c>
      <c r="AG255" s="70">
        <v>2</v>
      </c>
      <c r="AH255" s="70">
        <v>0</v>
      </c>
      <c r="AI255" s="70">
        <v>89</v>
      </c>
      <c r="AJ255" s="70">
        <v>336</v>
      </c>
      <c r="AK255" s="70">
        <v>3</v>
      </c>
      <c r="AL255" s="70">
        <v>5</v>
      </c>
      <c r="AM255" s="71" t="s">
        <v>988</v>
      </c>
      <c r="AN255" s="75" t="s">
        <v>702</v>
      </c>
      <c r="AO255" s="64" t="s">
        <v>201</v>
      </c>
      <c r="AP255" s="64" t="s">
        <v>72</v>
      </c>
      <c r="AQ255" s="64" t="s">
        <v>96</v>
      </c>
      <c r="AR255" s="64" t="s">
        <v>941</v>
      </c>
      <c r="AS255" s="66">
        <v>11.675357</v>
      </c>
    </row>
    <row r="256" s="1" customFormat="1" ht="156.75" spans="1:45">
      <c r="A256" s="51">
        <v>248</v>
      </c>
      <c r="B256" s="51" t="s">
        <v>58</v>
      </c>
      <c r="C256" s="51" t="s">
        <v>59</v>
      </c>
      <c r="D256" s="64"/>
      <c r="E256" s="64"/>
      <c r="F256" s="64" t="s">
        <v>985</v>
      </c>
      <c r="G256" s="64" t="s">
        <v>1018</v>
      </c>
      <c r="H256" s="65" t="s">
        <v>1019</v>
      </c>
      <c r="I256" s="51" t="s">
        <v>64</v>
      </c>
      <c r="J256" s="64" t="s">
        <v>783</v>
      </c>
      <c r="K256" s="64" t="s">
        <v>783</v>
      </c>
      <c r="L256" s="51" t="s">
        <v>784</v>
      </c>
      <c r="M256" s="51">
        <v>1</v>
      </c>
      <c r="N256" s="64"/>
      <c r="O256" s="64"/>
      <c r="P256" s="66"/>
      <c r="Q256" s="66"/>
      <c r="R256" s="66"/>
      <c r="S256" s="64"/>
      <c r="T256" s="64"/>
      <c r="U256" s="53">
        <f t="shared" si="17"/>
        <v>260</v>
      </c>
      <c r="V256" s="66">
        <v>260</v>
      </c>
      <c r="W256" s="54">
        <f t="shared" si="18"/>
        <v>79.03547</v>
      </c>
      <c r="X256" s="55">
        <f t="shared" si="19"/>
        <v>64.04397</v>
      </c>
      <c r="Y256" s="66">
        <v>0</v>
      </c>
      <c r="Z256" s="66">
        <v>0</v>
      </c>
      <c r="AA256" s="66">
        <v>0</v>
      </c>
      <c r="AB256" s="66">
        <v>64.04397</v>
      </c>
      <c r="AC256" s="57">
        <f t="shared" si="20"/>
        <v>14.9915</v>
      </c>
      <c r="AD256" s="66">
        <v>0</v>
      </c>
      <c r="AE256" s="66">
        <v>14.9915</v>
      </c>
      <c r="AF256" s="66">
        <v>0</v>
      </c>
      <c r="AG256" s="70">
        <v>15</v>
      </c>
      <c r="AH256" s="70">
        <v>111</v>
      </c>
      <c r="AI256" s="70">
        <v>18803</v>
      </c>
      <c r="AJ256" s="70">
        <v>58163</v>
      </c>
      <c r="AK256" s="70">
        <v>8747</v>
      </c>
      <c r="AL256" s="70">
        <v>20198</v>
      </c>
      <c r="AM256" s="71" t="s">
        <v>988</v>
      </c>
      <c r="AN256" s="75" t="s">
        <v>1020</v>
      </c>
      <c r="AO256" s="64" t="s">
        <v>201</v>
      </c>
      <c r="AP256" s="64" t="s">
        <v>185</v>
      </c>
      <c r="AQ256" s="64" t="s">
        <v>186</v>
      </c>
      <c r="AR256" s="64" t="s">
        <v>186</v>
      </c>
      <c r="AS256" s="66">
        <v>27.4882</v>
      </c>
    </row>
  </sheetData>
  <mergeCells count="54">
    <mergeCell ref="A1:AS1"/>
    <mergeCell ref="A2:AS2"/>
    <mergeCell ref="B3:H3"/>
    <mergeCell ref="AM3:AR3"/>
    <mergeCell ref="F4:L4"/>
    <mergeCell ref="M4:T4"/>
    <mergeCell ref="U4:AF4"/>
    <mergeCell ref="AG4:AL4"/>
    <mergeCell ref="AN4:AO4"/>
    <mergeCell ref="AQ4:AR4"/>
    <mergeCell ref="K5:L5"/>
    <mergeCell ref="W5:AE5"/>
    <mergeCell ref="AG5:AH5"/>
    <mergeCell ref="AI5:AJ5"/>
    <mergeCell ref="AK5:AL5"/>
    <mergeCell ref="X6:AB6"/>
    <mergeCell ref="AC6:AE6"/>
    <mergeCell ref="A4:A7"/>
    <mergeCell ref="B4:B7"/>
    <mergeCell ref="C4:C7"/>
    <mergeCell ref="D4:D7"/>
    <mergeCell ref="E4:E7"/>
    <mergeCell ref="F5:F7"/>
    <mergeCell ref="G5:G7"/>
    <mergeCell ref="H5:H7"/>
    <mergeCell ref="I5:I7"/>
    <mergeCell ref="J5:J7"/>
    <mergeCell ref="K6:K7"/>
    <mergeCell ref="L6:L7"/>
    <mergeCell ref="M5:M7"/>
    <mergeCell ref="N5:N7"/>
    <mergeCell ref="O5:O7"/>
    <mergeCell ref="P5:P7"/>
    <mergeCell ref="Q5:Q7"/>
    <mergeCell ref="R5:R7"/>
    <mergeCell ref="S5:S7"/>
    <mergeCell ref="T5:T7"/>
    <mergeCell ref="U5:U7"/>
    <mergeCell ref="V5:V7"/>
    <mergeCell ref="W6:W7"/>
    <mergeCell ref="AF5:AF7"/>
    <mergeCell ref="AG6:AG7"/>
    <mergeCell ref="AH6:AH7"/>
    <mergeCell ref="AI6:AI7"/>
    <mergeCell ref="AJ6:AJ7"/>
    <mergeCell ref="AK6:AK7"/>
    <mergeCell ref="AL6:AL7"/>
    <mergeCell ref="AM4:AM7"/>
    <mergeCell ref="AN5:AN7"/>
    <mergeCell ref="AO5:AO7"/>
    <mergeCell ref="AP4:AP7"/>
    <mergeCell ref="AQ5:AQ7"/>
    <mergeCell ref="AR5:AR7"/>
    <mergeCell ref="AS4:AS7"/>
  </mergeCells>
  <conditionalFormatting sqref="G4:G1048576">
    <cfRule type="duplicateValues" dxfId="0" priority="1"/>
  </conditionalFormatting>
  <printOptions horizontalCentered="1"/>
  <pageMargins left="0.275" right="0.275" top="0.554861111111111" bottom="0.554861111111111" header="0.298611111111111" footer="0.393055555555556"/>
  <pageSetup paperSize="9" scale="34"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完成情况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谢三少爷的剑</cp:lastModifiedBy>
  <dcterms:created xsi:type="dcterms:W3CDTF">2024-03-20T14:16:00Z</dcterms:created>
  <dcterms:modified xsi:type="dcterms:W3CDTF">2025-12-24T02:17:12Z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81AEEFD1985247328CC62172C44665F6</vt:lpwstr>
  </property>
  <property fmtid="{D5CDD505-2E9C-101B-9397-08002B2CF9AE}" pid="3" name="KSOProductBuildVer">
    <vt:lpwstr>2052-12.1.0.24034</vt:lpwstr>
  </property>
  <property fmtid="{D5CDD505-2E9C-101B-9397-08002B2CF9AE}" pid="4" name="KSOReadingLayout">
    <vt:bool>true</vt:bool>
  </property>
  <property fmtid="{D5CDD505-2E9C-101B-9397-08002B2CF9AE}" pid="5" name="CalculationRule">
    <vt:i4>0</vt:i4>
  </property>
</Properties>
</file>